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 Borehole Rehabilitation\BLANKED BQS AND DRAWINGS\"/>
    </mc:Choice>
  </mc:AlternateContent>
  <xr:revisionPtr revIDLastSave="0" documentId="13_ncr:1_{E248B796-EA0C-4E2D-843F-FF787DE05CFA}" xr6:coauthVersionLast="47" xr6:coauthVersionMax="47" xr10:uidLastSave="{00000000-0000-0000-0000-000000000000}"/>
  <bookViews>
    <workbookView xWindow="-110" yWindow="-110" windowWidth="19420" windowHeight="10420" xr2:uid="{00000000-000D-0000-FFFF-FFFF00000000}"/>
  </bookViews>
  <sheets>
    <sheet name="URUM" sheetId="4" r:id="rId1"/>
  </sheets>
  <definedNames>
    <definedName name="_xlnm.Print_Area" localSheetId="0">URUM!$A$1:$F$191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88" i="4" l="1"/>
  <c r="B186" i="4"/>
  <c r="B184" i="4"/>
  <c r="B182" i="4"/>
  <c r="A182" i="4"/>
  <c r="A184" i="4" s="1"/>
  <c r="A186" i="4" s="1"/>
  <c r="A188" i="4" s="1"/>
  <c r="B180" i="4"/>
  <c r="A131" i="4"/>
  <c r="A133" i="4" s="1"/>
  <c r="A135" i="4" s="1"/>
  <c r="A137" i="4" s="1"/>
  <c r="A139" i="4" s="1"/>
  <c r="A123" i="4"/>
  <c r="A61" i="4"/>
  <c r="A63" i="4" s="1"/>
  <c r="A65" i="4" s="1"/>
  <c r="A67" i="4" s="1"/>
  <c r="A71" i="4" s="1"/>
  <c r="A75" i="4" s="1"/>
  <c r="A77" i="4" s="1"/>
  <c r="A81" i="4" s="1"/>
  <c r="A85" i="4" s="1"/>
  <c r="A87" i="4" s="1"/>
  <c r="A89" i="4" s="1"/>
  <c r="A91" i="4" s="1"/>
  <c r="A93" i="4" s="1"/>
  <c r="A95" i="4" s="1"/>
  <c r="A97" i="4" s="1"/>
  <c r="A99" i="4" s="1"/>
  <c r="A101" i="4" s="1"/>
  <c r="A103" i="4" s="1"/>
  <c r="A105" i="4" s="1"/>
  <c r="A107" i="4" s="1"/>
  <c r="A109" i="4" s="1"/>
  <c r="A111" i="4" s="1"/>
  <c r="A113" i="4" s="1"/>
  <c r="A115" i="4" s="1"/>
  <c r="A117" i="4" s="1"/>
  <c r="A18" i="4"/>
  <c r="A20" i="4" s="1"/>
  <c r="A22" i="4" s="1"/>
  <c r="A24" i="4" s="1"/>
  <c r="A28" i="4" s="1"/>
  <c r="A30" i="4" s="1"/>
  <c r="A32" i="4" s="1"/>
  <c r="A35" i="4" s="1"/>
  <c r="A39" i="4" s="1"/>
  <c r="A41" i="4" s="1"/>
  <c r="A43" i="4" s="1"/>
  <c r="A45" i="4" s="1"/>
  <c r="A47" i="4" s="1"/>
  <c r="A49" i="4" s="1"/>
  <c r="A51" i="4" s="1"/>
  <c r="A53" i="4" s="1"/>
  <c r="A55" i="4" s="1"/>
  <c r="A8" i="4"/>
  <c r="A143" i="4" l="1"/>
  <c r="A145" i="4" s="1"/>
  <c r="A147" i="4" s="1"/>
  <c r="A149" i="4" s="1"/>
  <c r="A153" i="4" s="1"/>
  <c r="A159" i="4" s="1"/>
  <c r="A161" i="4" s="1"/>
  <c r="A163" i="4" s="1"/>
  <c r="A165" i="4" s="1"/>
  <c r="A167" i="4" s="1"/>
  <c r="A169" i="4" s="1"/>
  <c r="A171" i="4" s="1"/>
  <c r="A173" i="4" s="1"/>
  <c r="A141" i="4"/>
</calcChain>
</file>

<file path=xl/sharedStrings.xml><?xml version="1.0" encoding="utf-8"?>
<sst xmlns="http://schemas.openxmlformats.org/spreadsheetml/2006/main" count="161" uniqueCount="99">
  <si>
    <t> ELECTRO-MECHANICAL WORKS FOR REHABILITATION AND IMPROVEMENT OF URUM WATER PROJECT IN TURKANA COUNTY</t>
  </si>
  <si>
    <t>ITEM</t>
  </si>
  <si>
    <t>DESCRIPTION</t>
  </si>
  <si>
    <t>Unit</t>
  </si>
  <si>
    <t>Qty</t>
  </si>
  <si>
    <t>PRELIMINARIES AND GENERAL ITEMS</t>
  </si>
  <si>
    <t>Mobilization  and demobilization from site about 160km from Lodwar town to project site</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</si>
  <si>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</si>
  <si>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</si>
  <si>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</si>
  <si>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Sub-Total</t>
  </si>
  <si>
    <t>REMOVAL OF OLD PUMP &amp; INSTALLATION OF  NEW PUMP SYSTEM</t>
  </si>
  <si>
    <t>Removal of Existing  Pump and Borehole inspection</t>
  </si>
  <si>
    <t>Allow for removal of existing pump and its accessories</t>
  </si>
  <si>
    <t>Allow for camera scan for the borehole</t>
  </si>
  <si>
    <t>Test pumping to include Step draw down and constant discharge</t>
  </si>
  <si>
    <t>Hr</t>
  </si>
  <si>
    <t>Recovery Test</t>
  </si>
  <si>
    <t>Water quality testing analysis</t>
  </si>
  <si>
    <t>Pump Intallation</t>
  </si>
  <si>
    <r>
      <rPr>
        <sz val="10"/>
        <rFont val="Times New Roman"/>
        <family val="1"/>
      </rPr>
      <t xml:space="preserve">Supply, install and test 1.5" High Density Dayliff uPVC riser pipes (PN12)  and accessories to connect to the submersible pump- </t>
    </r>
    <r>
      <rPr>
        <sz val="10"/>
        <color theme="1"/>
        <rFont val="Times New Roman"/>
        <family val="1"/>
      </rPr>
      <t>Depth not exeeding 60m.</t>
    </r>
  </si>
  <si>
    <t>m</t>
  </si>
  <si>
    <t>Supply and install 25mm uPVC class D airline pipes</t>
  </si>
  <si>
    <r>
      <rPr>
        <sz val="10"/>
        <color rgb="FF000000"/>
        <rFont val="Times New Roman"/>
        <family val="1"/>
      </rPr>
      <t>Supply, install and test a submersible pump</t>
    </r>
    <r>
      <rPr>
        <b/>
        <sz val="10"/>
        <color rgb="FF000000"/>
        <rFont val="Times New Roman"/>
        <family val="1"/>
      </rPr>
      <t>(SQF 1-70</t>
    </r>
    <r>
      <rPr>
        <sz val="10"/>
        <color rgb="FF000000"/>
        <rFont val="Times New Roman"/>
        <family val="1"/>
      </rPr>
      <t xml:space="preserve"> </t>
    </r>
    <r>
      <rPr>
        <b/>
        <sz val="10"/>
        <color rgb="FF000000"/>
        <rFont val="Times New Roman"/>
        <family val="1"/>
      </rPr>
      <t>Grundfos Pump or equivalent and as directed by the client capable of  producing 5.4m³/hr at a total head of 79.4 m</t>
    </r>
    <r>
      <rPr>
        <sz val="10"/>
        <color rgb="FF000000"/>
        <rFont val="Times New Roman"/>
        <family val="1"/>
      </rPr>
      <t>) complete with motor, solar PV Disconnect, controller to match the the pump motor rating and all installation sundries</t>
    </r>
    <r>
      <rPr>
        <b/>
        <sz val="10"/>
        <color rgb="FF000000"/>
        <rFont val="Times New Roman"/>
        <family val="1"/>
      </rPr>
      <t xml:space="preserve"> </t>
    </r>
    <r>
      <rPr>
        <sz val="10"/>
        <color rgb="FF000000"/>
        <rFont val="Times New Roman"/>
        <family val="1"/>
      </rPr>
      <t xml:space="preserve">or as per the results obtained during the inspection. </t>
    </r>
  </si>
  <si>
    <t>No.</t>
  </si>
  <si>
    <t>Provide and connect for power cables (sized to power rating) with cable end terminals for connection from solar power source to switch gear up to borehole pump, cost to include all accessories.</t>
  </si>
  <si>
    <t>Ls</t>
  </si>
  <si>
    <t>Supply, handle, deliver to site, lay and joint the following</t>
  </si>
  <si>
    <t>1 1/2" GI sweep bend</t>
  </si>
  <si>
    <t>NO</t>
  </si>
  <si>
    <t>1 1/2" GI socket</t>
  </si>
  <si>
    <t>1 1/2"  400mm long threaded GI pipe</t>
  </si>
  <si>
    <t>1 1/2" dia Non Return Valve</t>
  </si>
  <si>
    <t>1 1/2" dia Gate valve</t>
  </si>
  <si>
    <t>1 1/2" GI union</t>
  </si>
  <si>
    <t>1 1/2" Water Meter (Woltmann Type or its equivalent)</t>
  </si>
  <si>
    <t>1 1/2" GI elbow</t>
  </si>
  <si>
    <t>1 1/2" hexagonal GI nipple</t>
  </si>
  <si>
    <t>SUPPLY OF 10M3 AND CONSTRUCTION TANK BASE (3MX3M) AND CONNECTION TO WATER SUPPLY AT DISPENSARY</t>
  </si>
  <si>
    <t xml:space="preserve">Clear site of all bushes, grass, scrubs and roots. </t>
  </si>
  <si>
    <t>SM</t>
  </si>
  <si>
    <t>Excavate over site to remove top vegetation soil 200mm and dispose away from site as instructed by the Engineer</t>
  </si>
  <si>
    <t>The contractor is reminded that all concrete works must be vibrated using a poker vibrator and all scheduling, dimensioning, bending and cutting of steel reinforcement for concrete to be as per BS 4466</t>
  </si>
  <si>
    <t>Excavate starting from stripped level a 600mm wide foundation trench to a depth not exceeding  0.5m in normal soil</t>
  </si>
  <si>
    <t>CUM</t>
  </si>
  <si>
    <t>Fillings</t>
  </si>
  <si>
    <t>Return, fill and ram around foundations</t>
  </si>
  <si>
    <t>Mass Concrete</t>
  </si>
  <si>
    <t>Supply all materials and cast a 50mm thick concrete blinding to bed of foundation wall (mix ratio 1:4:8)</t>
  </si>
  <si>
    <t>Supply and fix steel bars in foundation trench concrete work including cutting, bending, hoisting, and tying wire and supporting all in position, D12 @ 200 c/c</t>
  </si>
  <si>
    <t>KG</t>
  </si>
  <si>
    <t>Reinforced concrete</t>
  </si>
  <si>
    <t>Supply all materials and cast a 150mm thick vibrated reinforced foundation concrete 1:2:4 (concrete class 20/20)</t>
  </si>
  <si>
    <t>Rough natural stone with crushing strength 12Kn</t>
  </si>
  <si>
    <t>Supply and build, 200mm thick stone foundation walling in cement and sand mortar (1:3). Reinforce with and including  20swg x 25mm wide hoop iron in every alternative course; height 1.2m.</t>
  </si>
  <si>
    <t>300mm thick approved hard-core,well compacted in layers not exceeding 150mm and blinded using 50mm marram/quarry dust</t>
  </si>
  <si>
    <t>CM</t>
  </si>
  <si>
    <t>Rough formwork to sides of slab</t>
  </si>
  <si>
    <t>Supply and fix steel bars in slab concrete work including cutting, bending, hoisting, and tying wire and supporting all in position, D8 @ 200 c/c</t>
  </si>
  <si>
    <t>Supply all materials and cast a 175mm vibrated reinforced concrete slab mix1:2:4 or class 20/20</t>
  </si>
  <si>
    <t>15mm thick two coat cement sand (1:3) plaster trowelled smooth and comprising 12mm backing and 3mm finishing coat the columns.</t>
  </si>
  <si>
    <t>Provisional sum of Kes 20,000 for plumbing works including chasing, installing sleeves in concrete, excavation threading, portable power supply and making good all damaged areas</t>
  </si>
  <si>
    <t>1 1/2"   GI pipe</t>
  </si>
  <si>
    <t>1 1/2"  3000mm long threaded GI pipe</t>
  </si>
  <si>
    <t>1 1/2"  1500mm long threaded GI pipe</t>
  </si>
  <si>
    <t>1 1/2"  long threaded GI nipple</t>
  </si>
  <si>
    <t>1 1/2" backnuts</t>
  </si>
  <si>
    <t>CHLORINE DOSING UNIT</t>
  </si>
  <si>
    <t>Supply and install klorman inline chlorinator and supply 3 extra catridges to allow for 6 months of supply.</t>
  </si>
  <si>
    <t>CATTLE TROUGH (1NO)</t>
  </si>
  <si>
    <t>Cattle trough 10m long and located n.e 30m from the community water point as designed to detail with all plumbing works from the community water point incorporating a 30m long HDPE Pipe PN10 with all fittings to trough. Include for 75 mm thick concrete slab for manhole cover as per attached drawing</t>
  </si>
  <si>
    <t>Excavate trench for Pipes minimum depth of 400mm and backfill as directed by the Engineer.</t>
  </si>
  <si>
    <t>M</t>
  </si>
  <si>
    <t>Clear and Excavate over site soil material to reduce levels not exceeding 225mm deep and cart away</t>
  </si>
  <si>
    <t>Excavation for raft foundation not exceeding 0.6m deep starting from the reduced level</t>
  </si>
  <si>
    <t>Plain concrete class 20 vibrated in foundation base 125mm thick on BRC A 142</t>
  </si>
  <si>
    <t>Plain and place BRC A142</t>
  </si>
  <si>
    <t>Approved local stone; squared and rough chisel dressed on one side,bedding and jointing in cement mortar (1:3) in walls 150mm thick.Provide for 1.5ft long 2" dia. GI pipe class A as scour with end cap.</t>
  </si>
  <si>
    <t>Plaster; 25mm with cement, Water proofing and sand mortar 1:1:3 mix internally and floor</t>
  </si>
  <si>
    <t>Plaster; 25mm with cement sand mortar 1:3 mix externally</t>
  </si>
  <si>
    <t>Provide 2.5m wide Stone pitched lining around the water trough</t>
  </si>
  <si>
    <t>50mmx 1 1/2'' HDPE Adaptor</t>
  </si>
  <si>
    <t>50mm dia HDPE PN12.5 Pipe</t>
  </si>
  <si>
    <t>LM</t>
  </si>
  <si>
    <t>1 1/2x1" Reducing socket</t>
  </si>
  <si>
    <t>1" GI elbow</t>
  </si>
  <si>
    <t>1" dia Gate valve</t>
  </si>
  <si>
    <t>1"  GI Pipe Threaded both sides of length 1m</t>
  </si>
  <si>
    <t>1" GI union</t>
  </si>
  <si>
    <t>Polythene sheet</t>
  </si>
  <si>
    <t>PC</t>
  </si>
  <si>
    <t>1" hexagonal GI nipple</t>
  </si>
  <si>
    <t>1" Float Valve</t>
  </si>
  <si>
    <t>GRAND SUMMARY PAGE</t>
  </si>
  <si>
    <t xml:space="preserve">GRAND TOTAL </t>
  </si>
  <si>
    <t>Block Board</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</si>
  <si>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</si>
  <si>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</si>
  <si>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Amnt                            (KES)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</si>
</sst>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_(* #,##0_);_(* \(#,##0\);_(* &quot;-&quot;??_);_(@_)"/>
    <numFmt numFmtId="166" formatCode="_-* #,##0_-;\-* #,##0_-;_-* &quot;-&quot;??_-;_-@_-"/>
  </numFmts>
  <fonts count="35" x14ac:knownFonts="1">
    <font>
      <sz val="10"/>
      <color rgb="FF000000"/>
      <name val="Times New Roman"/>
      <charset val="204"/>
    </font>
    <font>
      <b/>
      <sz val="10"/>
      <color rgb="FF000000"/>
      <name val="Times New Roman"/>
      <family val="1"/>
    </font>
    <font>
      <sz val="10"/>
      <color rgb="FF000000"/>
      <name val="Times New Roman"/>
      <family val="1"/>
    </font>
    <font>
      <sz val="11"/>
      <color rgb="FF000000"/>
      <name val="Century"/>
      <family val="1"/>
    </font>
    <font>
      <sz val="11"/>
      <color theme="1"/>
      <name val="Century"/>
      <family val="1"/>
    </font>
    <font>
      <b/>
      <i/>
      <sz val="10"/>
      <color rgb="FF000000"/>
      <name val="Times New Roman"/>
      <family val="1"/>
    </font>
    <font>
      <sz val="11"/>
      <color theme="1"/>
      <name val="High Tower Text"/>
      <family val="1"/>
    </font>
    <font>
      <sz val="11"/>
      <color rgb="FF000000"/>
      <name val="Century"/>
      <family val="1"/>
    </font>
    <font>
      <b/>
      <u/>
      <sz val="11"/>
      <name val="Times New Roman"/>
      <family val="1"/>
    </font>
    <font>
      <b/>
      <sz val="10"/>
      <name val="Times New Roman"/>
      <family val="1"/>
    </font>
    <font>
      <b/>
      <sz val="11"/>
      <name val="Times New Roman"/>
      <family val="1"/>
    </font>
    <font>
      <sz val="10"/>
      <name val="Times New Roman"/>
      <family val="1"/>
    </font>
    <font>
      <sz val="11"/>
      <name val="Century"/>
      <family val="1"/>
    </font>
    <font>
      <b/>
      <sz val="11"/>
      <color theme="1"/>
      <name val="Century"/>
      <family val="1"/>
    </font>
    <font>
      <sz val="10"/>
      <color indexed="8"/>
      <name val="Times New Roman"/>
      <family val="1"/>
    </font>
    <font>
      <sz val="11"/>
      <name val="Arial"/>
      <family val="2"/>
    </font>
    <font>
      <b/>
      <i/>
      <sz val="10"/>
      <name val="Times New Roman"/>
      <family val="1"/>
    </font>
    <font>
      <b/>
      <sz val="11"/>
      <color rgb="FF242424"/>
      <name val="Calibri"/>
      <family val="2"/>
    </font>
    <font>
      <b/>
      <sz val="12"/>
      <name val="Times New Roman"/>
      <family val="1"/>
    </font>
    <font>
      <sz val="12"/>
      <name val="Times New Roman"/>
      <family val="1"/>
    </font>
    <font>
      <b/>
      <sz val="12"/>
      <color theme="1"/>
      <name val="Times New Roman"/>
      <family val="1"/>
    </font>
    <font>
      <u/>
      <sz val="12"/>
      <color theme="1"/>
      <name val="Times New Roman"/>
      <family val="1"/>
    </font>
    <font>
      <sz val="12"/>
      <color theme="1"/>
      <name val="Times New Roman"/>
      <family val="1"/>
    </font>
    <font>
      <b/>
      <sz val="11"/>
      <color theme="1"/>
      <name val="Times New Roman"/>
      <family val="1"/>
    </font>
    <font>
      <i/>
      <u/>
      <sz val="10"/>
      <color theme="1"/>
      <name val="Times New Roman"/>
      <family val="1"/>
    </font>
    <font>
      <sz val="11"/>
      <color theme="1"/>
      <name val="Times New Roman"/>
      <family val="1"/>
    </font>
    <font>
      <sz val="11"/>
      <color rgb="FF000000"/>
      <name val="Times New Roman"/>
      <family val="1"/>
    </font>
    <font>
      <sz val="11"/>
      <name val="Times New Roman"/>
      <family val="1"/>
    </font>
    <font>
      <b/>
      <sz val="10"/>
      <color theme="1"/>
      <name val="Times New Roman"/>
      <family val="1"/>
    </font>
    <font>
      <b/>
      <u/>
      <sz val="10"/>
      <name val="Times New Roman"/>
      <family val="1"/>
    </font>
    <font>
      <sz val="11"/>
      <color theme="1"/>
      <name val="Calibri"/>
      <family val="2"/>
      <scheme val="minor"/>
    </font>
    <font>
      <sz val="10"/>
      <name val="Arial"/>
      <family val="2"/>
    </font>
    <font>
      <sz val="10"/>
      <color theme="1"/>
      <name val="Times New Roman"/>
      <family val="1"/>
    </font>
    <font>
      <i/>
      <sz val="11"/>
      <name val="Times New Roman"/>
      <family val="1"/>
    </font>
    <font>
      <b/>
      <i/>
      <u/>
      <sz val="11"/>
      <name val="Times New Roman"/>
      <family val="1"/>
    </font>
  </fonts>
  <fills count="7">
    <fill>
      <patternFill patternType="none"/>
    </fill>
    <fill>
      <patternFill patternType="gray125"/>
    </fill>
    <fill>
      <patternFill patternType="solid">
        <fgColor theme="3" tint="0.79995117038483843"/>
        <bgColor indexed="64"/>
      </patternFill>
    </fill>
    <fill>
      <patternFill patternType="solid">
        <fgColor theme="0" tint="-0.249977111117893"/>
        <bgColor indexed="64"/>
      </patternFill>
    </fill>
    <fill>
      <patternFill patternType="solid">
        <fgColor theme="9" tint="0.39994506668294322"/>
        <bgColor indexed="64"/>
      </patternFill>
    </fill>
    <fill>
      <patternFill patternType="solid">
        <fgColor theme="3" tint="0.79989013336588644"/>
        <bgColor indexed="64"/>
      </patternFill>
    </fill>
    <fill>
      <patternFill patternType="solid">
        <fgColor theme="9" tint="0.39994506668294322"/>
        <bgColor indexed="64"/>
      </patternFill>
    </fill>
  </fills>
  <borders count="31">
    <border>
      <left/>
      <right/>
      <top/>
      <bottom/>
      <diagonal/>
    </border>
    <border>
      <left style="medium">
        <color auto="1"/>
      </left>
      <right/>
      <top style="medium">
        <color auto="1"/>
      </top>
      <bottom style="thin">
        <color rgb="FF000000"/>
      </bottom>
      <diagonal/>
    </border>
    <border>
      <left/>
      <right/>
      <top style="medium">
        <color auto="1"/>
      </top>
      <bottom style="thin">
        <color rgb="FF000000"/>
      </bottom>
      <diagonal/>
    </border>
    <border>
      <left/>
      <right style="medium">
        <color auto="1"/>
      </right>
      <top style="medium">
        <color auto="1"/>
      </top>
      <bottom style="thin">
        <color rgb="FF000000"/>
      </bottom>
      <diagonal/>
    </border>
    <border>
      <left style="medium">
        <color auto="1"/>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auto="1"/>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auto="1"/>
      </right>
      <top style="thin">
        <color rgb="FF000000"/>
      </top>
      <bottom style="thin">
        <color rgb="FF000000"/>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diagonal/>
    </border>
    <border>
      <left style="thin">
        <color rgb="FF000000"/>
      </left>
      <right style="thin">
        <color rgb="FF000000"/>
      </right>
      <top style="thin">
        <color rgb="FF000000"/>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right style="medium">
        <color auto="1"/>
      </right>
      <top style="thin">
        <color rgb="FF000000"/>
      </top>
      <bottom/>
      <diagonal/>
    </border>
    <border>
      <left style="medium">
        <color auto="1"/>
      </left>
      <right style="thin">
        <color rgb="FF000000"/>
      </right>
      <top/>
      <bottom style="thin">
        <color rgb="FF000000"/>
      </bottom>
      <diagonal/>
    </border>
    <border>
      <left style="thin">
        <color rgb="FF000000"/>
      </left>
      <right/>
      <top/>
      <bottom style="thin">
        <color auto="1"/>
      </bottom>
      <diagonal/>
    </border>
    <border>
      <left/>
      <right/>
      <top/>
      <bottom style="thin">
        <color auto="1"/>
      </bottom>
      <diagonal/>
    </border>
    <border>
      <left/>
      <right style="thin">
        <color rgb="FF000000"/>
      </right>
      <top/>
      <bottom style="thin">
        <color auto="1"/>
      </bottom>
      <diagonal/>
    </border>
    <border>
      <left/>
      <right style="thin">
        <color rgb="FF000000"/>
      </right>
      <top style="thin">
        <color rgb="FF000000"/>
      </top>
      <bottom style="thin">
        <color rgb="FF000000"/>
      </bottom>
      <diagonal/>
    </border>
    <border>
      <left style="medium">
        <color auto="1"/>
      </left>
      <right style="thin">
        <color rgb="FF000000"/>
      </right>
      <top style="thin">
        <color rgb="FF000000"/>
      </top>
      <bottom/>
      <diagonal/>
    </border>
    <border>
      <left style="medium">
        <color auto="1"/>
      </left>
      <right style="thin">
        <color rgb="FF000000"/>
      </right>
      <top style="thin">
        <color rgb="FF000000"/>
      </top>
      <bottom style="medium">
        <color auto="1"/>
      </bottom>
      <diagonal/>
    </border>
    <border>
      <left style="thin">
        <color rgb="FF000000"/>
      </left>
      <right style="thin">
        <color rgb="FF000000"/>
      </right>
      <top style="thin">
        <color rgb="FF000000"/>
      </top>
      <bottom style="medium">
        <color auto="1"/>
      </bottom>
      <diagonal/>
    </border>
    <border>
      <left style="thin">
        <color rgb="FF000000"/>
      </left>
      <right style="medium">
        <color auto="1"/>
      </right>
      <top style="thin">
        <color rgb="FF000000"/>
      </top>
      <bottom style="medium">
        <color auto="1"/>
      </bottom>
      <diagonal/>
    </border>
    <border>
      <left style="medium">
        <color auto="1"/>
      </left>
      <right/>
      <top style="thin">
        <color rgb="FF000000"/>
      </top>
      <bottom style="thin">
        <color rgb="FF000000"/>
      </bottom>
      <diagonal/>
    </border>
  </borders>
  <cellStyleXfs count="7">
    <xf numFmtId="0" fontId="0" fillId="0" borderId="0"/>
    <xf numFmtId="43" fontId="2" fillId="0" borderId="0" applyFont="0" applyFill="0" applyBorder="0" applyAlignment="0" applyProtection="0"/>
    <xf numFmtId="43" fontId="30" fillId="0" borderId="0" applyFont="0" applyFill="0" applyBorder="0" applyAlignment="0" applyProtection="0"/>
    <xf numFmtId="43" fontId="31" fillId="0" borderId="0" applyFont="0" applyFill="0" applyBorder="0" applyAlignment="0" applyProtection="0"/>
    <xf numFmtId="0" fontId="31" fillId="0" borderId="0"/>
    <xf numFmtId="0" fontId="31" fillId="0" borderId="0"/>
    <xf numFmtId="0" fontId="31" fillId="0" borderId="0"/>
  </cellStyleXfs>
  <cellXfs count="167">
    <xf numFmtId="0" fontId="0" fillId="0" borderId="0" xfId="0" applyAlignment="1">
      <alignment horizontal="left" vertical="top"/>
    </xf>
    <xf numFmtId="0" fontId="1" fillId="0" borderId="0" xfId="0" applyFont="1" applyAlignment="1">
      <alignment horizontal="left" vertical="center"/>
    </xf>
    <xf numFmtId="0" fontId="2" fillId="0" borderId="0" xfId="0" applyFont="1" applyAlignment="1">
      <alignment horizontal="center" vertical="center"/>
    </xf>
    <xf numFmtId="0" fontId="3" fillId="0" borderId="0" xfId="0" applyFont="1" applyAlignment="1">
      <alignment horizontal="left" vertical="center"/>
    </xf>
    <xf numFmtId="0" fontId="0" fillId="0" borderId="0" xfId="0" applyAlignment="1">
      <alignment horizontal="left" vertical="center"/>
    </xf>
    <xf numFmtId="0" fontId="0" fillId="2" borderId="0" xfId="0" applyFill="1" applyAlignment="1">
      <alignment horizontal="left" vertical="center"/>
    </xf>
    <xf numFmtId="0" fontId="4" fillId="0" borderId="0" xfId="0" applyFont="1" applyAlignment="1">
      <alignment wrapText="1"/>
    </xf>
    <xf numFmtId="0" fontId="5" fillId="0" borderId="0" xfId="0" applyFont="1" applyAlignment="1">
      <alignment horizontal="left" vertical="center"/>
    </xf>
    <xf numFmtId="0" fontId="6" fillId="0" borderId="0" xfId="0" applyFont="1"/>
    <xf numFmtId="0" fontId="7" fillId="0" borderId="0" xfId="0" applyFont="1" applyAlignment="1">
      <alignment horizontal="left" vertical="center"/>
    </xf>
    <xf numFmtId="0" fontId="0" fillId="3" borderId="0" xfId="0" applyFill="1" applyAlignment="1">
      <alignment horizontal="left" vertical="center"/>
    </xf>
    <xf numFmtId="0" fontId="0" fillId="4" borderId="0" xfId="0" applyFill="1" applyAlignment="1">
      <alignment horizontal="left" vertical="center"/>
    </xf>
    <xf numFmtId="0" fontId="0" fillId="0" borderId="0" xfId="0" applyAlignment="1">
      <alignment horizontal="center" vertical="center"/>
    </xf>
    <xf numFmtId="43" fontId="0" fillId="0" borderId="0" xfId="1" applyFont="1" applyAlignment="1">
      <alignment horizontal="left" vertical="center"/>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43" fontId="9" fillId="0" borderId="5" xfId="1" applyFont="1" applyBorder="1" applyAlignment="1">
      <alignment horizontal="center" vertical="center" wrapText="1"/>
    </xf>
    <xf numFmtId="0" fontId="9" fillId="0" borderId="6" xfId="0" applyFont="1" applyBorder="1" applyAlignment="1">
      <alignment horizontal="center" vertical="center" wrapText="1"/>
    </xf>
    <xf numFmtId="1" fontId="1" fillId="0" borderId="4" xfId="0" applyNumberFormat="1" applyFont="1" applyBorder="1" applyAlignment="1">
      <alignment horizontal="center" vertical="center" shrinkToFit="1"/>
    </xf>
    <xf numFmtId="0" fontId="10" fillId="0" borderId="5" xfId="0" applyFont="1" applyBorder="1" applyAlignment="1">
      <alignment horizontal="left" vertical="center" wrapText="1"/>
    </xf>
    <xf numFmtId="0" fontId="0" fillId="0" borderId="5" xfId="0" applyBorder="1" applyAlignment="1">
      <alignment horizontal="left" vertical="center" wrapText="1"/>
    </xf>
    <xf numFmtId="0" fontId="0" fillId="0" borderId="5" xfId="0" applyBorder="1" applyAlignment="1">
      <alignment horizontal="center" vertical="center" wrapText="1"/>
    </xf>
    <xf numFmtId="43" fontId="0" fillId="0" borderId="5" xfId="1" applyFont="1" applyBorder="1" applyAlignment="1">
      <alignment horizontal="left" vertical="center" wrapText="1"/>
    </xf>
    <xf numFmtId="0" fontId="0" fillId="0" borderId="6" xfId="0" applyBorder="1" applyAlignment="1">
      <alignment horizontal="left" vertical="center" wrapText="1"/>
    </xf>
    <xf numFmtId="2" fontId="2" fillId="0" borderId="4" xfId="0" applyNumberFormat="1" applyFont="1" applyBorder="1" applyAlignment="1">
      <alignment horizontal="center" vertical="center" shrinkToFit="1"/>
    </xf>
    <xf numFmtId="0" fontId="11" fillId="0" borderId="5" xfId="0" applyFont="1" applyBorder="1" applyAlignment="1">
      <alignment horizontal="left" vertical="center" wrapText="1"/>
    </xf>
    <xf numFmtId="0" fontId="11" fillId="0" borderId="5" xfId="0" applyFont="1" applyBorder="1" applyAlignment="1">
      <alignment horizontal="center" vertical="center" wrapText="1"/>
    </xf>
    <xf numFmtId="0" fontId="3" fillId="0" borderId="10" xfId="0" applyFont="1" applyBorder="1" applyAlignment="1">
      <alignment horizontal="center" vertical="center" wrapText="1"/>
    </xf>
    <xf numFmtId="0" fontId="12" fillId="0" borderId="11" xfId="0" applyFont="1" applyBorder="1" applyAlignment="1">
      <alignment vertical="center" wrapText="1"/>
    </xf>
    <xf numFmtId="0" fontId="12" fillId="0" borderId="11" xfId="0" applyFont="1" applyBorder="1" applyAlignment="1">
      <alignment horizontal="center" vertical="center" wrapText="1"/>
    </xf>
    <xf numFmtId="43" fontId="12" fillId="0" borderId="11" xfId="1" applyFont="1" applyBorder="1" applyAlignment="1">
      <alignment vertical="center" wrapText="1"/>
    </xf>
    <xf numFmtId="4" fontId="3" fillId="0" borderId="12" xfId="0" applyNumberFormat="1" applyFont="1" applyBorder="1" applyAlignment="1">
      <alignment horizontal="right" vertical="center" shrinkToFit="1"/>
    </xf>
    <xf numFmtId="164" fontId="2" fillId="0" borderId="4" xfId="0" applyNumberFormat="1" applyFont="1" applyBorder="1" applyAlignment="1">
      <alignment horizontal="center" vertical="center" shrinkToFit="1"/>
    </xf>
    <xf numFmtId="0" fontId="2" fillId="2"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4" fillId="0" borderId="11" xfId="0" applyFont="1" applyBorder="1" applyAlignment="1">
      <alignment vertical="center" wrapText="1"/>
    </xf>
    <xf numFmtId="0" fontId="3" fillId="0" borderId="11" xfId="0" applyFont="1" applyBorder="1" applyAlignment="1">
      <alignment horizontal="center" vertical="center" wrapText="1"/>
    </xf>
    <xf numFmtId="165" fontId="3" fillId="0" borderId="11" xfId="2" applyNumberFormat="1" applyFont="1" applyBorder="1" applyAlignment="1">
      <alignment horizontal="center" vertical="center" wrapText="1"/>
    </xf>
    <xf numFmtId="43" fontId="3" fillId="0" borderId="11" xfId="1" applyFont="1" applyBorder="1" applyAlignment="1">
      <alignment horizontal="center" vertical="center" wrapText="1"/>
    </xf>
    <xf numFmtId="43" fontId="3" fillId="0" borderId="12" xfId="2" applyFont="1" applyBorder="1" applyAlignment="1">
      <alignment horizontal="center" vertical="center" wrapText="1"/>
    </xf>
    <xf numFmtId="0" fontId="13" fillId="0" borderId="11" xfId="0" applyFont="1" applyBorder="1" applyAlignment="1">
      <alignment vertical="center" wrapText="1"/>
    </xf>
    <xf numFmtId="2" fontId="14" fillId="0" borderId="13" xfId="0" applyNumberFormat="1" applyFont="1" applyBorder="1" applyAlignment="1">
      <alignment horizontal="center" vertical="center" wrapText="1"/>
    </xf>
    <xf numFmtId="0" fontId="15" fillId="0" borderId="11" xfId="0" applyFont="1" applyBorder="1" applyAlignment="1" applyProtection="1">
      <alignment horizontal="left" vertical="center" wrapText="1"/>
      <protection locked="0"/>
    </xf>
    <xf numFmtId="0" fontId="15" fillId="0" borderId="11" xfId="0" applyFont="1" applyBorder="1" applyAlignment="1">
      <alignment horizontal="center" vertical="center"/>
    </xf>
    <xf numFmtId="43" fontId="15" fillId="0" borderId="11" xfId="1" applyFont="1" applyBorder="1" applyAlignment="1" applyProtection="1">
      <alignment horizontal="center" vertical="center"/>
      <protection locked="0"/>
    </xf>
    <xf numFmtId="43" fontId="15" fillId="0" borderId="12" xfId="3" applyFont="1" applyBorder="1" applyAlignment="1">
      <alignment horizontal="right" vertical="center"/>
    </xf>
    <xf numFmtId="43" fontId="15" fillId="0" borderId="11" xfId="1" applyFont="1" applyBorder="1" applyAlignment="1">
      <alignment vertical="center"/>
    </xf>
    <xf numFmtId="43" fontId="3" fillId="0" borderId="11" xfId="2" applyFont="1" applyBorder="1" applyAlignment="1">
      <alignment horizontal="center" vertical="center" wrapText="1"/>
    </xf>
    <xf numFmtId="2" fontId="1" fillId="0" borderId="4" xfId="0" applyNumberFormat="1" applyFont="1" applyBorder="1" applyAlignment="1">
      <alignment horizontal="center" vertical="center" shrinkToFit="1"/>
    </xf>
    <xf numFmtId="0" fontId="10" fillId="0" borderId="8" xfId="0" applyFont="1" applyBorder="1" applyAlignment="1">
      <alignment horizontal="center" vertical="center" wrapText="1"/>
    </xf>
    <xf numFmtId="0" fontId="2" fillId="0" borderId="14" xfId="0" applyFont="1" applyBorder="1" applyAlignment="1">
      <alignment horizontal="left" vertical="center" wrapText="1"/>
    </xf>
    <xf numFmtId="0" fontId="4" fillId="0" borderId="16" xfId="0" applyFont="1" applyBorder="1" applyAlignment="1">
      <alignment vertical="center" wrapText="1"/>
    </xf>
    <xf numFmtId="0" fontId="3" fillId="0" borderId="16" xfId="0" applyFont="1" applyBorder="1" applyAlignment="1">
      <alignment horizontal="center" vertical="center" wrapText="1"/>
    </xf>
    <xf numFmtId="0" fontId="15" fillId="0" borderId="16" xfId="0" applyFont="1" applyBorder="1" applyAlignment="1">
      <alignment horizontal="center" vertical="center"/>
    </xf>
    <xf numFmtId="43" fontId="3" fillId="0" borderId="16" xfId="1" applyFont="1" applyBorder="1" applyAlignment="1">
      <alignment horizontal="center" vertical="center" wrapText="1"/>
    </xf>
    <xf numFmtId="43" fontId="3" fillId="0" borderId="17" xfId="2" applyFont="1" applyBorder="1" applyAlignment="1">
      <alignment horizontal="center" vertical="center" wrapText="1"/>
    </xf>
    <xf numFmtId="2" fontId="5" fillId="0" borderId="4" xfId="0" applyNumberFormat="1" applyFont="1" applyBorder="1" applyAlignment="1">
      <alignment horizontal="center" vertical="center" shrinkToFit="1"/>
    </xf>
    <xf numFmtId="0" fontId="16" fillId="0" borderId="5" xfId="0" applyFont="1" applyBorder="1" applyAlignment="1">
      <alignment horizontal="left" vertical="center" wrapText="1"/>
    </xf>
    <xf numFmtId="0" fontId="16" fillId="0" borderId="5" xfId="0" applyFont="1" applyBorder="1" applyAlignment="1">
      <alignment horizontal="center" vertical="center" wrapText="1"/>
    </xf>
    <xf numFmtId="1" fontId="5" fillId="0" borderId="5" xfId="0" applyNumberFormat="1" applyFont="1" applyBorder="1" applyAlignment="1">
      <alignment horizontal="center" vertical="center" shrinkToFit="1"/>
    </xf>
    <xf numFmtId="43" fontId="5" fillId="0" borderId="5" xfId="1" applyFont="1" applyBorder="1" applyAlignment="1">
      <alignment horizontal="right" vertical="center" shrinkToFit="1"/>
    </xf>
    <xf numFmtId="4" fontId="5" fillId="0" borderId="6" xfId="0" applyNumberFormat="1" applyFont="1" applyBorder="1" applyAlignment="1">
      <alignment horizontal="right" vertical="center" shrinkToFit="1"/>
    </xf>
    <xf numFmtId="0" fontId="18" fillId="0" borderId="11" xfId="0" applyFont="1" applyBorder="1" applyAlignment="1">
      <alignment horizontal="center" vertical="center" wrapText="1"/>
    </xf>
    <xf numFmtId="0" fontId="18" fillId="0" borderId="11" xfId="0" applyFont="1" applyBorder="1" applyAlignment="1">
      <alignment horizontal="left" vertical="top" wrapText="1"/>
    </xf>
    <xf numFmtId="0" fontId="19" fillId="0" borderId="11" xfId="0" applyFont="1" applyBorder="1" applyAlignment="1">
      <alignment horizontal="center" vertical="center" wrapText="1"/>
    </xf>
    <xf numFmtId="166" fontId="19" fillId="0" borderId="11" xfId="1" applyNumberFormat="1" applyFont="1" applyBorder="1" applyAlignment="1">
      <alignment horizontal="center" vertical="center" wrapText="1"/>
    </xf>
    <xf numFmtId="43" fontId="19" fillId="0" borderId="11" xfId="1" applyFont="1" applyBorder="1" applyAlignment="1">
      <alignment horizontal="center" vertical="center" wrapText="1"/>
    </xf>
    <xf numFmtId="166" fontId="19" fillId="0" borderId="11" xfId="1" applyNumberFormat="1" applyFont="1" applyBorder="1" applyAlignment="1">
      <alignment horizontal="center" vertical="center"/>
    </xf>
    <xf numFmtId="2" fontId="14" fillId="0" borderId="0" xfId="0" applyNumberFormat="1" applyFont="1" applyAlignment="1">
      <alignment horizontal="center" vertical="center" wrapText="1"/>
    </xf>
    <xf numFmtId="0" fontId="5" fillId="0" borderId="4" xfId="0" applyFont="1" applyBorder="1" applyAlignment="1">
      <alignment horizontal="center" vertical="center" wrapText="1"/>
    </xf>
    <xf numFmtId="4" fontId="5" fillId="0" borderId="5" xfId="0" applyNumberFormat="1" applyFont="1" applyBorder="1" applyAlignment="1">
      <alignment horizontal="right" vertical="center" shrinkToFit="1"/>
    </xf>
    <xf numFmtId="0" fontId="1" fillId="0" borderId="4" xfId="0" applyFont="1" applyBorder="1" applyAlignment="1">
      <alignment horizontal="center" vertical="center" wrapText="1"/>
    </xf>
    <xf numFmtId="0" fontId="9" fillId="0" borderId="5" xfId="0" applyFont="1" applyBorder="1" applyAlignment="1">
      <alignment horizontal="left" vertical="center" wrapText="1"/>
    </xf>
    <xf numFmtId="1" fontId="1" fillId="0" borderId="5" xfId="0" applyNumberFormat="1" applyFont="1" applyBorder="1" applyAlignment="1">
      <alignment horizontal="center" vertical="center" shrinkToFit="1"/>
    </xf>
    <xf numFmtId="43" fontId="1" fillId="0" borderId="5" xfId="1" applyFont="1" applyBorder="1" applyAlignment="1">
      <alignment horizontal="right" vertical="center" shrinkToFit="1"/>
    </xf>
    <xf numFmtId="4" fontId="1" fillId="0" borderId="5" xfId="0" applyNumberFormat="1" applyFont="1" applyBorder="1" applyAlignment="1">
      <alignment horizontal="right" vertical="center" shrinkToFit="1"/>
    </xf>
    <xf numFmtId="2" fontId="2" fillId="0" borderId="4" xfId="0" applyNumberFormat="1" applyFont="1" applyBorder="1" applyAlignment="1">
      <alignment horizontal="center" vertical="center" wrapText="1"/>
    </xf>
    <xf numFmtId="0" fontId="20" fillId="0" borderId="11" xfId="0" applyFont="1" applyBorder="1" applyAlignment="1">
      <alignment horizontal="center" vertical="center"/>
    </xf>
    <xf numFmtId="0" fontId="21" fillId="0" borderId="11" xfId="0" applyFont="1" applyBorder="1" applyAlignment="1">
      <alignment vertical="top"/>
    </xf>
    <xf numFmtId="0" fontId="22" fillId="0" borderId="11" xfId="0" applyFont="1" applyBorder="1" applyAlignment="1">
      <alignment horizontal="center" vertical="center"/>
    </xf>
    <xf numFmtId="166" fontId="22" fillId="0" borderId="11" xfId="2" applyNumberFormat="1" applyFont="1" applyBorder="1" applyAlignment="1">
      <alignment horizontal="center" vertical="center"/>
    </xf>
    <xf numFmtId="43" fontId="22" fillId="0" borderId="11" xfId="2" applyFont="1" applyBorder="1" applyAlignment="1">
      <alignment horizontal="center" vertical="center"/>
    </xf>
    <xf numFmtId="0" fontId="23" fillId="0" borderId="11" xfId="0" applyFont="1" applyBorder="1" applyAlignment="1">
      <alignment horizontal="center" vertical="center"/>
    </xf>
    <xf numFmtId="0" fontId="24" fillId="0" borderId="11" xfId="0" applyFont="1" applyBorder="1" applyAlignment="1">
      <alignment vertical="top" wrapText="1"/>
    </xf>
    <xf numFmtId="0" fontId="25" fillId="0" borderId="11" xfId="0" applyFont="1" applyBorder="1" applyAlignment="1">
      <alignment horizontal="center" vertical="center"/>
    </xf>
    <xf numFmtId="166" fontId="25" fillId="0" borderId="11" xfId="2" applyNumberFormat="1" applyFont="1" applyBorder="1" applyAlignment="1">
      <alignment horizontal="center" vertical="center"/>
    </xf>
    <xf numFmtId="43" fontId="25" fillId="0" borderId="11" xfId="2" applyFont="1" applyBorder="1" applyAlignment="1">
      <alignment horizontal="center" vertical="center"/>
    </xf>
    <xf numFmtId="0" fontId="26" fillId="0" borderId="4" xfId="0" applyFont="1" applyBorder="1" applyAlignment="1">
      <alignment horizontal="right" vertical="center" wrapText="1"/>
    </xf>
    <xf numFmtId="0" fontId="27" fillId="0" borderId="5" xfId="0" applyFont="1" applyBorder="1" applyAlignment="1">
      <alignment horizontal="left" vertical="center" wrapText="1"/>
    </xf>
    <xf numFmtId="0" fontId="27" fillId="0" borderId="5" xfId="0" applyFont="1" applyBorder="1" applyAlignment="1">
      <alignment horizontal="center" vertical="center" wrapText="1"/>
    </xf>
    <xf numFmtId="1" fontId="26" fillId="0" borderId="5" xfId="0" applyNumberFormat="1" applyFont="1" applyBorder="1" applyAlignment="1">
      <alignment horizontal="center" vertical="center" shrinkToFit="1"/>
    </xf>
    <xf numFmtId="0" fontId="28" fillId="0" borderId="11" xfId="0" applyFont="1" applyBorder="1" applyAlignment="1">
      <alignment horizontal="center" vertical="center"/>
    </xf>
    <xf numFmtId="0" fontId="25" fillId="0" borderId="11" xfId="0" applyFont="1" applyBorder="1" applyAlignment="1">
      <alignment vertical="top"/>
    </xf>
    <xf numFmtId="0" fontId="1" fillId="0" borderId="5" xfId="0" applyFont="1" applyBorder="1" applyAlignment="1">
      <alignment horizontal="left" vertical="center" wrapText="1"/>
    </xf>
    <xf numFmtId="0" fontId="1" fillId="0" borderId="5" xfId="0" applyFont="1" applyBorder="1" applyAlignment="1">
      <alignment horizontal="center" vertical="center" wrapText="1"/>
    </xf>
    <xf numFmtId="43" fontId="1" fillId="0" borderId="5" xfId="1" applyFont="1" applyBorder="1" applyAlignment="1">
      <alignment horizontal="left" vertical="center" wrapText="1"/>
    </xf>
    <xf numFmtId="4" fontId="1" fillId="0" borderId="6" xfId="0" applyNumberFormat="1" applyFont="1" applyBorder="1" applyAlignment="1">
      <alignment horizontal="right" vertical="center" shrinkToFit="1"/>
    </xf>
    <xf numFmtId="0" fontId="9" fillId="3" borderId="26" xfId="0" applyFont="1" applyFill="1" applyBorder="1" applyAlignment="1">
      <alignment horizontal="center" vertical="center" wrapText="1"/>
    </xf>
    <xf numFmtId="0" fontId="29" fillId="3" borderId="14" xfId="0" applyFont="1" applyFill="1" applyBorder="1" applyAlignment="1">
      <alignment horizontal="left" vertical="center" wrapText="1"/>
    </xf>
    <xf numFmtId="0" fontId="1" fillId="0" borderId="6" xfId="0" applyFont="1" applyBorder="1" applyAlignment="1">
      <alignment horizontal="left" vertical="center" wrapText="1"/>
    </xf>
    <xf numFmtId="4" fontId="1" fillId="0" borderId="5" xfId="0" applyNumberFormat="1" applyFont="1" applyBorder="1" applyAlignment="1">
      <alignment horizontal="left" vertical="center" wrapText="1"/>
    </xf>
    <xf numFmtId="1" fontId="2" fillId="0" borderId="5" xfId="0" applyNumberFormat="1" applyFont="1" applyBorder="1" applyAlignment="1">
      <alignment horizontal="center" vertical="center" shrinkToFit="1"/>
    </xf>
    <xf numFmtId="43" fontId="2" fillId="0" borderId="5" xfId="1" applyFont="1" applyBorder="1" applyAlignment="1">
      <alignment horizontal="right" vertical="center" shrinkToFit="1"/>
    </xf>
    <xf numFmtId="4" fontId="2" fillId="0" borderId="6" xfId="0" applyNumberFormat="1" applyFont="1" applyBorder="1" applyAlignment="1">
      <alignment horizontal="right" vertical="center" shrinkToFit="1"/>
    </xf>
    <xf numFmtId="0" fontId="9" fillId="2"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5" xfId="0" applyFont="1" applyFill="1" applyBorder="1" applyAlignment="1">
      <alignment horizontal="center" vertical="center" wrapText="1"/>
    </xf>
    <xf numFmtId="43" fontId="2" fillId="2" borderId="5" xfId="1" applyFont="1" applyFill="1" applyBorder="1" applyAlignment="1">
      <alignment horizontal="left" vertical="center" wrapText="1"/>
    </xf>
    <xf numFmtId="4" fontId="1" fillId="2" borderId="6" xfId="0" applyNumberFormat="1" applyFont="1" applyFill="1" applyBorder="1" applyAlignment="1">
      <alignment horizontal="right" vertical="center" shrinkToFit="1"/>
    </xf>
    <xf numFmtId="0" fontId="9" fillId="0" borderId="5" xfId="0" applyFont="1" applyBorder="1" applyAlignment="1">
      <alignment horizontal="right" vertical="center" wrapText="1"/>
    </xf>
    <xf numFmtId="0" fontId="2" fillId="0" borderId="5" xfId="0" applyFont="1" applyBorder="1" applyAlignment="1">
      <alignment horizontal="left" vertical="center" wrapText="1"/>
    </xf>
    <xf numFmtId="0" fontId="2" fillId="0" borderId="5" xfId="0" applyFont="1" applyBorder="1" applyAlignment="1">
      <alignment horizontal="center" vertical="center" wrapText="1"/>
    </xf>
    <xf numFmtId="43" fontId="2" fillId="0" borderId="5" xfId="1" applyFont="1" applyBorder="1" applyAlignment="1">
      <alignment horizontal="left" vertical="center" wrapText="1"/>
    </xf>
    <xf numFmtId="0" fontId="11" fillId="0" borderId="10" xfId="0" applyFont="1" applyBorder="1" applyAlignment="1">
      <alignment horizontal="center" vertical="center" wrapText="1"/>
    </xf>
    <xf numFmtId="2" fontId="11" fillId="0" borderId="10" xfId="0" applyNumberFormat="1" applyFont="1" applyBorder="1" applyAlignment="1">
      <alignment horizontal="center" vertical="center" wrapText="1"/>
    </xf>
    <xf numFmtId="2" fontId="11" fillId="0" borderId="15" xfId="0" applyNumberFormat="1" applyFont="1" applyBorder="1" applyAlignment="1">
      <alignment horizontal="center" vertical="center" wrapText="1"/>
    </xf>
    <xf numFmtId="4" fontId="2" fillId="0" borderId="5" xfId="0" applyNumberFormat="1" applyFont="1" applyBorder="1" applyAlignment="1">
      <alignment horizontal="right" vertical="center" shrinkToFit="1"/>
    </xf>
    <xf numFmtId="0" fontId="9" fillId="2" borderId="18" xfId="0" applyFont="1" applyFill="1" applyBorder="1" applyAlignment="1">
      <alignment vertical="center" wrapText="1"/>
    </xf>
    <xf numFmtId="0" fontId="9" fillId="2" borderId="19" xfId="0" applyFont="1" applyFill="1" applyBorder="1" applyAlignment="1">
      <alignment vertical="center" wrapText="1"/>
    </xf>
    <xf numFmtId="0" fontId="9" fillId="2" borderId="19" xfId="0" applyFont="1" applyFill="1" applyBorder="1" applyAlignment="1">
      <alignment horizontal="center" vertical="center" wrapText="1"/>
    </xf>
    <xf numFmtId="43" fontId="9" fillId="2" borderId="19" xfId="1" applyFont="1" applyFill="1" applyBorder="1" applyAlignment="1">
      <alignment vertical="center" wrapText="1"/>
    </xf>
    <xf numFmtId="4" fontId="1" fillId="2" borderId="20" xfId="0" applyNumberFormat="1" applyFont="1" applyFill="1" applyBorder="1" applyAlignment="1">
      <alignment horizontal="right" vertical="center" shrinkToFit="1"/>
    </xf>
    <xf numFmtId="1" fontId="1" fillId="0" borderId="21" xfId="0" applyNumberFormat="1" applyFont="1" applyBorder="1" applyAlignment="1">
      <alignment horizontal="center" vertical="center" shrinkToFit="1"/>
    </xf>
    <xf numFmtId="43" fontId="2" fillId="0" borderId="5" xfId="2" applyFont="1" applyBorder="1" applyAlignment="1">
      <alignment horizontal="right" vertical="center" shrinkToFit="1"/>
    </xf>
    <xf numFmtId="1" fontId="2" fillId="0" borderId="5" xfId="0" applyNumberFormat="1" applyFont="1" applyBorder="1" applyAlignment="1">
      <alignment horizontal="left" vertical="center" indent="2" shrinkToFit="1"/>
    </xf>
    <xf numFmtId="4" fontId="1" fillId="2" borderId="5" xfId="0" applyNumberFormat="1" applyFont="1" applyFill="1" applyBorder="1" applyAlignment="1">
      <alignment horizontal="right" vertical="center" shrinkToFit="1"/>
    </xf>
    <xf numFmtId="0" fontId="2" fillId="0" borderId="6" xfId="0" applyFont="1" applyBorder="1" applyAlignment="1">
      <alignment horizontal="left" vertical="center" wrapText="1"/>
    </xf>
    <xf numFmtId="43" fontId="2" fillId="0" borderId="5" xfId="1" applyFont="1" applyBorder="1" applyAlignment="1">
      <alignment horizontal="left" vertical="center" shrinkToFit="1"/>
    </xf>
    <xf numFmtId="0" fontId="3" fillId="0" borderId="5" xfId="0" applyFont="1" applyBorder="1" applyAlignment="1">
      <alignment horizontal="left" vertical="center"/>
    </xf>
    <xf numFmtId="43" fontId="3" fillId="0" borderId="5" xfId="0" applyNumberFormat="1" applyFont="1" applyBorder="1" applyAlignment="1">
      <alignment horizontal="left" vertical="center"/>
    </xf>
    <xf numFmtId="164" fontId="2" fillId="0" borderId="5" xfId="0" applyNumberFormat="1" applyFont="1" applyBorder="1" applyAlignment="1">
      <alignment horizontal="center" vertical="center" shrinkToFit="1"/>
    </xf>
    <xf numFmtId="43" fontId="5" fillId="0" borderId="5" xfId="2" applyFont="1" applyBorder="1" applyAlignment="1">
      <alignment horizontal="right" vertical="center" shrinkToFit="1"/>
    </xf>
    <xf numFmtId="0" fontId="11" fillId="0" borderId="5" xfId="0" applyFont="1" applyBorder="1" applyAlignment="1">
      <alignment horizontal="center" vertical="center"/>
    </xf>
    <xf numFmtId="0" fontId="2" fillId="5" borderId="4" xfId="0" applyFont="1" applyFill="1" applyBorder="1" applyAlignment="1">
      <alignment horizontal="center" vertical="center" wrapText="1"/>
    </xf>
    <xf numFmtId="0" fontId="9" fillId="5" borderId="5" xfId="0" applyFont="1" applyFill="1" applyBorder="1" applyAlignment="1">
      <alignment horizontal="left" vertical="center" wrapText="1"/>
    </xf>
    <xf numFmtId="0" fontId="2" fillId="5" borderId="5" xfId="0" applyFont="1" applyFill="1" applyBorder="1" applyAlignment="1">
      <alignment horizontal="left" vertical="center" wrapText="1"/>
    </xf>
    <xf numFmtId="0" fontId="2" fillId="5" borderId="5" xfId="0" applyFont="1" applyFill="1" applyBorder="1" applyAlignment="1">
      <alignment horizontal="center" vertical="center" wrapText="1"/>
    </xf>
    <xf numFmtId="43" fontId="2" fillId="5" borderId="5" xfId="2" applyFont="1" applyFill="1" applyBorder="1" applyAlignment="1">
      <alignment horizontal="left" vertical="center" wrapText="1"/>
    </xf>
    <xf numFmtId="4" fontId="1" fillId="5" borderId="5" xfId="0" applyNumberFormat="1" applyFont="1" applyFill="1" applyBorder="1" applyAlignment="1">
      <alignment horizontal="right" vertical="center" shrinkToFit="1"/>
    </xf>
    <xf numFmtId="0" fontId="2" fillId="3" borderId="14" xfId="0" applyFont="1" applyFill="1" applyBorder="1" applyAlignment="1">
      <alignment horizontal="left" vertical="center" wrapText="1"/>
    </xf>
    <xf numFmtId="0" fontId="2" fillId="3" borderId="14" xfId="0" applyFont="1" applyFill="1" applyBorder="1" applyAlignment="1">
      <alignment horizontal="center" vertical="center" wrapText="1"/>
    </xf>
    <xf numFmtId="43" fontId="2" fillId="3" borderId="14" xfId="1" applyFont="1" applyFill="1" applyBorder="1" applyAlignment="1">
      <alignment horizontal="left" vertical="center" wrapText="1"/>
    </xf>
    <xf numFmtId="0" fontId="9" fillId="3" borderId="6" xfId="0" applyFont="1" applyFill="1" applyBorder="1" applyAlignment="1">
      <alignment horizontal="center" vertical="center" wrapText="1"/>
    </xf>
    <xf numFmtId="0" fontId="2" fillId="6" borderId="27" xfId="0" applyFont="1" applyFill="1" applyBorder="1" applyAlignment="1">
      <alignment horizontal="center" vertical="center" wrapText="1"/>
    </xf>
    <xf numFmtId="0" fontId="9" fillId="6" borderId="28" xfId="0" applyFont="1" applyFill="1" applyBorder="1" applyAlignment="1">
      <alignment horizontal="left" vertical="center" wrapText="1"/>
    </xf>
    <xf numFmtId="0" fontId="2" fillId="6" borderId="28" xfId="0" applyFont="1" applyFill="1" applyBorder="1" applyAlignment="1">
      <alignment horizontal="left" vertical="center" wrapText="1"/>
    </xf>
    <xf numFmtId="0" fontId="2" fillId="6" borderId="28" xfId="0" applyFont="1" applyFill="1" applyBorder="1" applyAlignment="1">
      <alignment horizontal="center" vertical="center" wrapText="1"/>
    </xf>
    <xf numFmtId="43" fontId="2" fillId="6" borderId="28" xfId="1" applyFont="1" applyFill="1" applyBorder="1" applyAlignment="1">
      <alignment horizontal="left" vertical="center" wrapText="1"/>
    </xf>
    <xf numFmtId="4" fontId="1" fillId="6" borderId="29" xfId="0" applyNumberFormat="1" applyFont="1" applyFill="1" applyBorder="1" applyAlignment="1">
      <alignment horizontal="right" vertical="center" shrinkToFi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7" fillId="0" borderId="22" xfId="0" applyFont="1" applyBorder="1" applyAlignment="1">
      <alignment horizontal="left" vertical="center" wrapText="1"/>
    </xf>
    <xf numFmtId="0" fontId="10" fillId="0" borderId="23" xfId="0" applyFont="1" applyBorder="1" applyAlignment="1">
      <alignment horizontal="left" vertical="center" wrapText="1"/>
    </xf>
    <xf numFmtId="0" fontId="10" fillId="0" borderId="24" xfId="0" applyFont="1" applyBorder="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25"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33" fillId="0" borderId="30" xfId="0" applyFont="1" applyBorder="1" applyAlignment="1">
      <alignment horizontal="left" vertical="center" wrapText="1"/>
    </xf>
    <xf numFmtId="0" fontId="34" fillId="0" borderId="8" xfId="0" applyFont="1" applyBorder="1" applyAlignment="1">
      <alignment horizontal="left" vertical="center" wrapText="1"/>
    </xf>
    <xf numFmtId="0" fontId="34" fillId="0" borderId="9" xfId="0" applyFont="1" applyBorder="1" applyAlignment="1">
      <alignment horizontal="left" vertical="center" wrapText="1"/>
    </xf>
  </cellXfs>
  <cellStyles count="7">
    <cellStyle name="Comma" xfId="1" builtinId="3"/>
    <cellStyle name="Comma 10 2" xfId="2" xr:uid="{00000000-0005-0000-0000-000031000000}"/>
    <cellStyle name="Comma 2 2" xfId="3" xr:uid="{00000000-0005-0000-0000-000032000000}"/>
    <cellStyle name="Normal" xfId="0" builtinId="0"/>
    <cellStyle name="Normal 10" xfId="4" xr:uid="{00000000-0005-0000-0000-000033000000}"/>
    <cellStyle name="Normal 2 10" xfId="5" xr:uid="{00000000-0005-0000-0000-000034000000}"/>
    <cellStyle name="Normal 2 2" xfId="6" xr:uid="{00000000-0005-0000-0000-00003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91"/>
  <sheetViews>
    <sheetView tabSelected="1" view="pageBreakPreview" zoomScaleNormal="100" workbookViewId="0">
      <selection activeCell="J4" sqref="J4"/>
    </sheetView>
  </sheetViews>
  <sheetFormatPr defaultColWidth="9.296875" defaultRowHeight="13" x14ac:dyDescent="0.3"/>
  <cols>
    <col min="1" max="1" width="9.796875" style="2" customWidth="1"/>
    <col min="2" max="2" width="41.296875" style="4" customWidth="1"/>
    <col min="3" max="3" width="9.796875" style="4" customWidth="1"/>
    <col min="4" max="4" width="10.296875" style="12" customWidth="1"/>
    <col min="5" max="5" width="14.796875" style="13" customWidth="1"/>
    <col min="6" max="6" width="15.19921875" style="4" customWidth="1"/>
    <col min="7" max="16384" width="9.296875" style="4"/>
  </cols>
  <sheetData>
    <row r="1" spans="1:6" s="1" customFormat="1" ht="39" customHeight="1" x14ac:dyDescent="0.3">
      <c r="A1" s="158" t="s">
        <v>0</v>
      </c>
      <c r="B1" s="159"/>
      <c r="C1" s="159"/>
      <c r="D1" s="159"/>
      <c r="E1" s="159"/>
      <c r="F1" s="160"/>
    </row>
    <row r="2" spans="1:6" s="1" customFormat="1" ht="74.5" customHeight="1" x14ac:dyDescent="0.3">
      <c r="A2" s="164" t="s">
        <v>96</v>
      </c>
      <c r="B2" s="165"/>
      <c r="C2" s="165"/>
      <c r="D2" s="165"/>
      <c r="E2" s="165"/>
      <c r="F2" s="166"/>
    </row>
    <row r="3" spans="1:6" s="2" customFormat="1" ht="65" x14ac:dyDescent="0.3">
      <c r="A3" s="14" t="s">
        <v>1</v>
      </c>
      <c r="B3" s="15" t="s">
        <v>2</v>
      </c>
      <c r="C3" s="15" t="s">
        <v>3</v>
      </c>
      <c r="D3" s="15" t="s">
        <v>4</v>
      </c>
      <c r="E3" s="16" t="s">
        <v>97</v>
      </c>
      <c r="F3" s="17" t="s">
        <v>98</v>
      </c>
    </row>
    <row r="4" spans="1:6" ht="14" x14ac:dyDescent="0.3">
      <c r="A4" s="18">
        <v>1</v>
      </c>
      <c r="B4" s="161" t="s">
        <v>5</v>
      </c>
      <c r="C4" s="162"/>
      <c r="D4" s="162"/>
      <c r="E4" s="162"/>
      <c r="F4" s="163"/>
    </row>
    <row r="5" spans="1:6" ht="28.5" customHeight="1" x14ac:dyDescent="0.3">
      <c r="A5" s="18"/>
      <c r="B5" s="19"/>
      <c r="C5" s="20"/>
      <c r="D5" s="21"/>
      <c r="E5" s="22"/>
      <c r="F5" s="23"/>
    </row>
    <row r="6" spans="1:6" ht="34.5" customHeight="1" x14ac:dyDescent="0.3">
      <c r="A6" s="24">
        <v>1.01</v>
      </c>
      <c r="B6" s="25" t="s">
        <v>6</v>
      </c>
      <c r="C6" s="26" t="s">
        <v>7</v>
      </c>
      <c r="D6" s="101">
        <v>1</v>
      </c>
      <c r="E6" s="102"/>
      <c r="F6" s="103"/>
    </row>
    <row r="7" spans="1:6" s="3" customFormat="1" ht="14" x14ac:dyDescent="0.3">
      <c r="A7" s="27"/>
      <c r="B7" s="28"/>
      <c r="C7" s="28"/>
      <c r="D7" s="29"/>
      <c r="E7" s="30"/>
      <c r="F7" s="31"/>
    </row>
    <row r="8" spans="1:6" ht="104" x14ac:dyDescent="0.3">
      <c r="A8" s="24">
        <f>A6+0.01</f>
        <v>1.02</v>
      </c>
      <c r="B8" s="25" t="s">
        <v>8</v>
      </c>
      <c r="C8" s="26" t="s">
        <v>9</v>
      </c>
      <c r="D8" s="101">
        <v>1</v>
      </c>
      <c r="E8" s="102"/>
      <c r="F8" s="103"/>
    </row>
    <row r="9" spans="1:6" x14ac:dyDescent="0.3">
      <c r="A9" s="32"/>
      <c r="B9" s="25"/>
      <c r="C9" s="26"/>
      <c r="D9" s="101"/>
      <c r="E9" s="102"/>
      <c r="F9" s="103"/>
    </row>
    <row r="10" spans="1:6" s="5" customFormat="1" x14ac:dyDescent="0.3">
      <c r="A10" s="33"/>
      <c r="B10" s="104" t="s">
        <v>10</v>
      </c>
      <c r="C10" s="105"/>
      <c r="D10" s="106"/>
      <c r="E10" s="107"/>
      <c r="F10" s="108"/>
    </row>
    <row r="11" spans="1:6" x14ac:dyDescent="0.3">
      <c r="A11" s="34"/>
      <c r="B11" s="109"/>
      <c r="C11" s="110"/>
      <c r="D11" s="111"/>
      <c r="E11" s="112"/>
      <c r="F11" s="96"/>
    </row>
    <row r="12" spans="1:6" ht="14" x14ac:dyDescent="0.3">
      <c r="A12" s="18">
        <v>2</v>
      </c>
      <c r="B12" s="161" t="s">
        <v>11</v>
      </c>
      <c r="C12" s="162"/>
      <c r="D12" s="162"/>
      <c r="E12" s="162"/>
      <c r="F12" s="163"/>
    </row>
    <row r="13" spans="1:6" s="6" customFormat="1" ht="14.15" customHeight="1" x14ac:dyDescent="0.3">
      <c r="A13" s="113"/>
      <c r="B13" s="35"/>
      <c r="C13" s="36"/>
      <c r="D13" s="37"/>
      <c r="E13" s="38"/>
      <c r="F13" s="39"/>
    </row>
    <row r="14" spans="1:6" ht="14" x14ac:dyDescent="0.3">
      <c r="A14" s="18"/>
      <c r="B14" s="161" t="s">
        <v>12</v>
      </c>
      <c r="C14" s="162"/>
      <c r="D14" s="162"/>
      <c r="E14" s="162"/>
      <c r="F14" s="163"/>
    </row>
    <row r="15" spans="1:6" s="6" customFormat="1" ht="14" x14ac:dyDescent="0.3">
      <c r="A15" s="113"/>
      <c r="B15" s="40"/>
      <c r="C15" s="36"/>
      <c r="D15" s="37"/>
      <c r="E15" s="38"/>
      <c r="F15" s="39"/>
    </row>
    <row r="16" spans="1:6" ht="26" x14ac:dyDescent="0.3">
      <c r="A16" s="24">
        <v>2.0099999999999998</v>
      </c>
      <c r="B16" s="25" t="s">
        <v>13</v>
      </c>
      <c r="C16" s="26" t="s">
        <v>7</v>
      </c>
      <c r="D16" s="101">
        <v>1</v>
      </c>
      <c r="E16" s="102"/>
      <c r="F16" s="103"/>
    </row>
    <row r="17" spans="1:6" s="6" customFormat="1" ht="17.149999999999999" customHeight="1" x14ac:dyDescent="0.3">
      <c r="A17" s="114"/>
      <c r="B17" s="35"/>
      <c r="C17" s="36"/>
      <c r="D17" s="37"/>
      <c r="E17" s="38"/>
      <c r="F17" s="39"/>
    </row>
    <row r="18" spans="1:6" x14ac:dyDescent="0.3">
      <c r="A18" s="41">
        <f>A16+0.01</f>
        <v>2.0199999999999996</v>
      </c>
      <c r="B18" s="25" t="s">
        <v>14</v>
      </c>
      <c r="C18" s="26" t="s">
        <v>7</v>
      </c>
      <c r="D18" s="101">
        <v>1</v>
      </c>
      <c r="E18" s="102"/>
      <c r="F18" s="103"/>
    </row>
    <row r="19" spans="1:6" s="6" customFormat="1" ht="17.149999999999999" customHeight="1" x14ac:dyDescent="0.3">
      <c r="A19" s="114"/>
      <c r="B19" s="42"/>
      <c r="C19" s="43"/>
      <c r="D19" s="43"/>
      <c r="E19" s="44"/>
      <c r="F19" s="45"/>
    </row>
    <row r="20" spans="1:6" ht="26" x14ac:dyDescent="0.3">
      <c r="A20" s="41">
        <f>A18+0.01</f>
        <v>2.0299999999999994</v>
      </c>
      <c r="B20" s="25" t="s">
        <v>15</v>
      </c>
      <c r="C20" s="26" t="s">
        <v>16</v>
      </c>
      <c r="D20" s="101">
        <v>30</v>
      </c>
      <c r="E20" s="102"/>
      <c r="F20" s="103"/>
    </row>
    <row r="21" spans="1:6" s="6" customFormat="1" ht="17.149999999999999" customHeight="1" x14ac:dyDescent="0.3">
      <c r="A21" s="114"/>
      <c r="B21" s="42"/>
      <c r="C21" s="43"/>
      <c r="D21" s="43"/>
      <c r="E21" s="46"/>
      <c r="F21" s="45"/>
    </row>
    <row r="22" spans="1:6" x14ac:dyDescent="0.3">
      <c r="A22" s="41">
        <f>A20+0.01</f>
        <v>2.0399999999999991</v>
      </c>
      <c r="B22" s="25" t="s">
        <v>17</v>
      </c>
      <c r="C22" s="26" t="s">
        <v>16</v>
      </c>
      <c r="D22" s="101">
        <v>12</v>
      </c>
      <c r="E22" s="102"/>
      <c r="F22" s="103"/>
    </row>
    <row r="23" spans="1:6" s="6" customFormat="1" ht="16" customHeight="1" x14ac:dyDescent="0.3">
      <c r="A23" s="114"/>
      <c r="B23" s="35"/>
      <c r="C23" s="36"/>
      <c r="D23" s="47"/>
      <c r="E23" s="38"/>
      <c r="F23" s="39"/>
    </row>
    <row r="24" spans="1:6" x14ac:dyDescent="0.3">
      <c r="A24" s="41">
        <f>A22+0.01</f>
        <v>2.0499999999999989</v>
      </c>
      <c r="B24" s="25" t="s">
        <v>18</v>
      </c>
      <c r="C24" s="26" t="s">
        <v>7</v>
      </c>
      <c r="D24" s="101">
        <v>1</v>
      </c>
      <c r="E24" s="102"/>
      <c r="F24" s="103"/>
    </row>
    <row r="25" spans="1:6" s="6" customFormat="1" ht="9.65" customHeight="1" x14ac:dyDescent="0.3">
      <c r="A25" s="114"/>
      <c r="B25" s="35"/>
      <c r="C25" s="36"/>
      <c r="D25" s="47"/>
      <c r="E25" s="38"/>
      <c r="F25" s="39"/>
    </row>
    <row r="26" spans="1:6" ht="14" x14ac:dyDescent="0.3">
      <c r="A26" s="48"/>
      <c r="B26" s="161" t="s">
        <v>19</v>
      </c>
      <c r="C26" s="162"/>
      <c r="D26" s="162"/>
      <c r="E26" s="162"/>
      <c r="F26" s="163"/>
    </row>
    <row r="27" spans="1:6" ht="14" x14ac:dyDescent="0.3">
      <c r="A27" s="48"/>
      <c r="B27" s="149"/>
      <c r="C27" s="150"/>
      <c r="D27" s="49"/>
      <c r="E27" s="150"/>
      <c r="F27" s="151"/>
    </row>
    <row r="28" spans="1:6" ht="52" x14ac:dyDescent="0.3">
      <c r="A28" s="41">
        <f>A24+0.01</f>
        <v>2.0599999999999987</v>
      </c>
      <c r="B28" s="25" t="s">
        <v>20</v>
      </c>
      <c r="C28" s="26" t="s">
        <v>21</v>
      </c>
      <c r="D28" s="101">
        <v>60</v>
      </c>
      <c r="E28" s="102"/>
      <c r="F28" s="103"/>
    </row>
    <row r="29" spans="1:6" x14ac:dyDescent="0.3">
      <c r="A29" s="24"/>
      <c r="B29" s="25"/>
      <c r="C29" s="26"/>
      <c r="D29" s="101"/>
      <c r="E29" s="102"/>
      <c r="F29" s="103"/>
    </row>
    <row r="30" spans="1:6" ht="26" x14ac:dyDescent="0.3">
      <c r="A30" s="41">
        <f>A28+0.01</f>
        <v>2.0699999999999985</v>
      </c>
      <c r="B30" s="25" t="s">
        <v>22</v>
      </c>
      <c r="C30" s="26" t="s">
        <v>21</v>
      </c>
      <c r="D30" s="101">
        <v>60</v>
      </c>
      <c r="E30" s="102"/>
      <c r="F30" s="103"/>
    </row>
    <row r="31" spans="1:6" x14ac:dyDescent="0.3">
      <c r="A31" s="48"/>
      <c r="B31" s="25"/>
      <c r="C31" s="26"/>
      <c r="D31" s="101"/>
      <c r="E31" s="102"/>
      <c r="F31" s="103"/>
    </row>
    <row r="32" spans="1:6" ht="104" x14ac:dyDescent="0.3">
      <c r="A32" s="41">
        <f>A30+0.01</f>
        <v>2.0799999999999983</v>
      </c>
      <c r="B32" s="50" t="s">
        <v>23</v>
      </c>
      <c r="C32" s="26" t="s">
        <v>24</v>
      </c>
      <c r="D32" s="101">
        <v>1</v>
      </c>
      <c r="E32" s="102"/>
      <c r="F32" s="103"/>
    </row>
    <row r="33" spans="1:6" s="6" customFormat="1" ht="14" x14ac:dyDescent="0.3">
      <c r="A33" s="115"/>
      <c r="B33" s="51"/>
      <c r="C33" s="52"/>
      <c r="D33" s="53"/>
      <c r="E33" s="54"/>
      <c r="F33" s="55"/>
    </row>
    <row r="34" spans="1:6" x14ac:dyDescent="0.3">
      <c r="A34" s="24"/>
      <c r="B34" s="25"/>
      <c r="C34" s="26"/>
      <c r="D34" s="101"/>
      <c r="E34" s="102"/>
      <c r="F34" s="103"/>
    </row>
    <row r="35" spans="1:6" ht="65" x14ac:dyDescent="0.3">
      <c r="A35" s="41">
        <f>A32+0.01</f>
        <v>2.0899999999999981</v>
      </c>
      <c r="B35" s="25" t="s">
        <v>25</v>
      </c>
      <c r="C35" s="26" t="s">
        <v>26</v>
      </c>
      <c r="D35" s="101">
        <v>1</v>
      </c>
      <c r="E35" s="102"/>
      <c r="F35" s="103"/>
    </row>
    <row r="36" spans="1:6" x14ac:dyDescent="0.3">
      <c r="A36" s="24"/>
      <c r="B36" s="25"/>
      <c r="C36" s="26"/>
      <c r="D36" s="101"/>
      <c r="E36" s="102"/>
      <c r="F36" s="103"/>
    </row>
    <row r="37" spans="1:6" s="7" customFormat="1" ht="27" x14ac:dyDescent="0.3">
      <c r="A37" s="56"/>
      <c r="B37" s="57" t="s">
        <v>27</v>
      </c>
      <c r="C37" s="58"/>
      <c r="D37" s="59"/>
      <c r="E37" s="60"/>
      <c r="F37" s="61"/>
    </row>
    <row r="38" spans="1:6" s="7" customFormat="1" ht="13.5" x14ac:dyDescent="0.3">
      <c r="A38" s="56"/>
      <c r="B38" s="57"/>
      <c r="C38" s="58"/>
      <c r="D38" s="59"/>
      <c r="E38" s="60"/>
      <c r="F38" s="61"/>
    </row>
    <row r="39" spans="1:6" x14ac:dyDescent="0.3">
      <c r="A39" s="41">
        <f>A35+0.01</f>
        <v>2.0999999999999979</v>
      </c>
      <c r="B39" s="25" t="s">
        <v>28</v>
      </c>
      <c r="C39" s="26" t="s">
        <v>29</v>
      </c>
      <c r="D39" s="101">
        <v>1</v>
      </c>
      <c r="E39" s="116"/>
      <c r="F39" s="103"/>
    </row>
    <row r="40" spans="1:6" x14ac:dyDescent="0.3">
      <c r="A40" s="24"/>
      <c r="B40" s="25"/>
      <c r="C40" s="26"/>
      <c r="D40" s="101"/>
      <c r="E40" s="116"/>
      <c r="F40" s="103"/>
    </row>
    <row r="41" spans="1:6" x14ac:dyDescent="0.3">
      <c r="A41" s="24">
        <f t="shared" ref="A41:A55" si="0">A39+0.01</f>
        <v>2.1099999999999977</v>
      </c>
      <c r="B41" s="25" t="s">
        <v>30</v>
      </c>
      <c r="C41" s="26" t="s">
        <v>29</v>
      </c>
      <c r="D41" s="101">
        <v>1</v>
      </c>
      <c r="E41" s="116"/>
      <c r="F41" s="103"/>
    </row>
    <row r="42" spans="1:6" x14ac:dyDescent="0.3">
      <c r="A42" s="24"/>
      <c r="B42" s="25"/>
      <c r="C42" s="26"/>
      <c r="D42" s="101"/>
      <c r="E42" s="116"/>
      <c r="F42" s="103"/>
    </row>
    <row r="43" spans="1:6" x14ac:dyDescent="0.3">
      <c r="A43" s="24">
        <f t="shared" si="0"/>
        <v>2.1199999999999974</v>
      </c>
      <c r="B43" s="25" t="s">
        <v>31</v>
      </c>
      <c r="C43" s="26" t="s">
        <v>29</v>
      </c>
      <c r="D43" s="101">
        <v>2</v>
      </c>
      <c r="E43" s="116"/>
      <c r="F43" s="103"/>
    </row>
    <row r="44" spans="1:6" x14ac:dyDescent="0.3">
      <c r="A44" s="24"/>
      <c r="B44" s="25"/>
      <c r="C44" s="26"/>
      <c r="D44" s="101"/>
      <c r="E44" s="116"/>
      <c r="F44" s="103"/>
    </row>
    <row r="45" spans="1:6" x14ac:dyDescent="0.3">
      <c r="A45" s="24">
        <f t="shared" si="0"/>
        <v>2.1299999999999972</v>
      </c>
      <c r="B45" s="25" t="s">
        <v>32</v>
      </c>
      <c r="C45" s="26" t="s">
        <v>29</v>
      </c>
      <c r="D45" s="101">
        <v>1</v>
      </c>
      <c r="E45" s="116"/>
      <c r="F45" s="103"/>
    </row>
    <row r="46" spans="1:6" x14ac:dyDescent="0.3">
      <c r="A46" s="24"/>
      <c r="B46" s="25"/>
      <c r="C46" s="26"/>
      <c r="D46" s="101"/>
      <c r="E46" s="116"/>
      <c r="F46" s="103"/>
    </row>
    <row r="47" spans="1:6" x14ac:dyDescent="0.3">
      <c r="A47" s="24">
        <f t="shared" si="0"/>
        <v>2.139999999999997</v>
      </c>
      <c r="B47" s="25" t="s">
        <v>33</v>
      </c>
      <c r="C47" s="26" t="s">
        <v>29</v>
      </c>
      <c r="D47" s="101">
        <v>1</v>
      </c>
      <c r="E47" s="116"/>
      <c r="F47" s="103"/>
    </row>
    <row r="48" spans="1:6" x14ac:dyDescent="0.3">
      <c r="A48" s="24"/>
      <c r="B48" s="25"/>
      <c r="C48" s="26"/>
      <c r="D48" s="101"/>
      <c r="E48" s="116"/>
      <c r="F48" s="103"/>
    </row>
    <row r="49" spans="1:6" x14ac:dyDescent="0.3">
      <c r="A49" s="24">
        <f t="shared" si="0"/>
        <v>2.1499999999999968</v>
      </c>
      <c r="B49" s="25" t="s">
        <v>34</v>
      </c>
      <c r="C49" s="26" t="s">
        <v>29</v>
      </c>
      <c r="D49" s="101">
        <v>1</v>
      </c>
      <c r="E49" s="116"/>
      <c r="F49" s="103"/>
    </row>
    <row r="50" spans="1:6" x14ac:dyDescent="0.3">
      <c r="A50" s="24"/>
      <c r="B50" s="25"/>
      <c r="C50" s="26"/>
      <c r="D50" s="101"/>
      <c r="E50" s="116"/>
      <c r="F50" s="103"/>
    </row>
    <row r="51" spans="1:6" ht="26" x14ac:dyDescent="0.3">
      <c r="A51" s="24">
        <f t="shared" si="0"/>
        <v>2.1599999999999966</v>
      </c>
      <c r="B51" s="25" t="s">
        <v>35</v>
      </c>
      <c r="C51" s="26" t="s">
        <v>29</v>
      </c>
      <c r="D51" s="101">
        <v>1</v>
      </c>
      <c r="E51" s="116"/>
      <c r="F51" s="103"/>
    </row>
    <row r="52" spans="1:6" x14ac:dyDescent="0.3">
      <c r="A52" s="24"/>
      <c r="B52" s="25"/>
      <c r="C52" s="26"/>
      <c r="D52" s="101"/>
      <c r="E52" s="116"/>
      <c r="F52" s="103"/>
    </row>
    <row r="53" spans="1:6" x14ac:dyDescent="0.3">
      <c r="A53" s="24">
        <f t="shared" si="0"/>
        <v>2.1699999999999964</v>
      </c>
      <c r="B53" s="25" t="s">
        <v>36</v>
      </c>
      <c r="C53" s="26" t="s">
        <v>29</v>
      </c>
      <c r="D53" s="101">
        <v>2</v>
      </c>
      <c r="E53" s="116"/>
      <c r="F53" s="103"/>
    </row>
    <row r="54" spans="1:6" x14ac:dyDescent="0.3">
      <c r="A54" s="24"/>
      <c r="B54" s="25"/>
      <c r="C54" s="26"/>
      <c r="D54" s="101"/>
      <c r="E54" s="116"/>
      <c r="F54" s="103"/>
    </row>
    <row r="55" spans="1:6" x14ac:dyDescent="0.3">
      <c r="A55" s="24">
        <f t="shared" si="0"/>
        <v>2.1799999999999962</v>
      </c>
      <c r="B55" s="25" t="s">
        <v>37</v>
      </c>
      <c r="C55" s="26" t="s">
        <v>29</v>
      </c>
      <c r="D55" s="101">
        <v>2</v>
      </c>
      <c r="E55" s="116"/>
      <c r="F55" s="103"/>
    </row>
    <row r="56" spans="1:6" x14ac:dyDescent="0.3">
      <c r="A56" s="24"/>
      <c r="B56" s="25"/>
      <c r="C56" s="26"/>
      <c r="D56" s="101"/>
      <c r="E56" s="116"/>
      <c r="F56" s="103"/>
    </row>
    <row r="57" spans="1:6" s="5" customFormat="1" x14ac:dyDescent="0.3">
      <c r="A57" s="117"/>
      <c r="B57" s="118" t="s">
        <v>10</v>
      </c>
      <c r="C57" s="118"/>
      <c r="D57" s="119"/>
      <c r="E57" s="120"/>
      <c r="F57" s="121"/>
    </row>
    <row r="58" spans="1:6" s="7" customFormat="1" ht="13.5" x14ac:dyDescent="0.3">
      <c r="A58" s="34"/>
      <c r="B58" s="57"/>
      <c r="C58" s="58"/>
      <c r="D58" s="59"/>
      <c r="E58" s="60"/>
      <c r="F58" s="61"/>
    </row>
    <row r="59" spans="1:6" ht="28.5" customHeight="1" x14ac:dyDescent="0.3">
      <c r="A59" s="122">
        <v>3</v>
      </c>
      <c r="B59" s="152" t="s">
        <v>38</v>
      </c>
      <c r="C59" s="153"/>
      <c r="D59" s="153"/>
      <c r="E59" s="153"/>
      <c r="F59" s="154"/>
    </row>
    <row r="60" spans="1:6" s="8" customFormat="1" ht="15.5" x14ac:dyDescent="0.3">
      <c r="A60" s="62"/>
      <c r="B60" s="63"/>
      <c r="C60" s="64"/>
      <c r="D60" s="65"/>
      <c r="E60" s="66"/>
      <c r="F60" s="67"/>
    </row>
    <row r="61" spans="1:6" ht="24.75" customHeight="1" x14ac:dyDescent="0.3">
      <c r="A61" s="68">
        <f t="shared" ref="A61:A65" si="1">A59+0.01</f>
        <v>3.01</v>
      </c>
      <c r="B61" s="25" t="s">
        <v>39</v>
      </c>
      <c r="C61" s="26" t="s">
        <v>40</v>
      </c>
      <c r="D61" s="101">
        <v>7</v>
      </c>
      <c r="E61" s="102"/>
      <c r="F61" s="116"/>
    </row>
    <row r="62" spans="1:6" x14ac:dyDescent="0.3">
      <c r="A62" s="34"/>
      <c r="B62" s="25"/>
      <c r="C62" s="26"/>
      <c r="D62" s="101"/>
      <c r="E62" s="102"/>
      <c r="F62" s="116"/>
    </row>
    <row r="63" spans="1:6" ht="39" x14ac:dyDescent="0.3">
      <c r="A63" s="68">
        <f t="shared" si="1"/>
        <v>3.0199999999999996</v>
      </c>
      <c r="B63" s="25" t="s">
        <v>41</v>
      </c>
      <c r="C63" s="26" t="s">
        <v>40</v>
      </c>
      <c r="D63" s="101">
        <v>7</v>
      </c>
      <c r="E63" s="102"/>
      <c r="F63" s="116"/>
    </row>
    <row r="64" spans="1:6" x14ac:dyDescent="0.3">
      <c r="A64" s="34"/>
      <c r="B64" s="25"/>
      <c r="C64" s="26"/>
      <c r="D64" s="101"/>
      <c r="E64" s="102"/>
      <c r="F64" s="116"/>
    </row>
    <row r="65" spans="1:6" ht="65" x14ac:dyDescent="0.3">
      <c r="A65" s="68">
        <f t="shared" si="1"/>
        <v>3.0299999999999994</v>
      </c>
      <c r="B65" s="25" t="s">
        <v>42</v>
      </c>
      <c r="C65" s="26"/>
      <c r="D65" s="101"/>
      <c r="E65" s="102"/>
      <c r="F65" s="116"/>
    </row>
    <row r="66" spans="1:6" x14ac:dyDescent="0.3">
      <c r="A66" s="34"/>
      <c r="B66" s="25"/>
      <c r="C66" s="26"/>
      <c r="D66" s="101"/>
      <c r="E66" s="102"/>
      <c r="F66" s="116"/>
    </row>
    <row r="67" spans="1:6" ht="39" x14ac:dyDescent="0.3">
      <c r="A67" s="68">
        <f>A65+0.01</f>
        <v>3.0399999999999991</v>
      </c>
      <c r="B67" s="25" t="s">
        <v>43</v>
      </c>
      <c r="C67" s="26" t="s">
        <v>44</v>
      </c>
      <c r="D67" s="101">
        <v>5</v>
      </c>
      <c r="E67" s="102"/>
      <c r="F67" s="116"/>
    </row>
    <row r="68" spans="1:6" x14ac:dyDescent="0.3">
      <c r="A68" s="34"/>
      <c r="B68" s="25"/>
      <c r="C68" s="26"/>
      <c r="D68" s="101"/>
      <c r="E68" s="102"/>
      <c r="F68" s="116"/>
    </row>
    <row r="69" spans="1:6" s="7" customFormat="1" ht="13.5" x14ac:dyDescent="0.3">
      <c r="A69" s="69"/>
      <c r="B69" s="57" t="s">
        <v>45</v>
      </c>
      <c r="C69" s="58"/>
      <c r="D69" s="59"/>
      <c r="E69" s="60"/>
      <c r="F69" s="70"/>
    </row>
    <row r="70" spans="1:6" s="7" customFormat="1" ht="13.5" x14ac:dyDescent="0.3">
      <c r="A70" s="69"/>
      <c r="B70" s="57"/>
      <c r="C70" s="58"/>
      <c r="D70" s="59"/>
      <c r="E70" s="60"/>
      <c r="F70" s="70"/>
    </row>
    <row r="71" spans="1:6" x14ac:dyDescent="0.3">
      <c r="A71" s="68">
        <f>A67+0.01</f>
        <v>3.0499999999999989</v>
      </c>
      <c r="B71" s="25" t="s">
        <v>46</v>
      </c>
      <c r="C71" s="26" t="s">
        <v>44</v>
      </c>
      <c r="D71" s="101">
        <v>2</v>
      </c>
      <c r="E71" s="102"/>
      <c r="F71" s="116"/>
    </row>
    <row r="72" spans="1:6" x14ac:dyDescent="0.3">
      <c r="A72" s="34"/>
      <c r="B72" s="25"/>
      <c r="C72" s="26"/>
      <c r="D72" s="101"/>
      <c r="E72" s="102"/>
      <c r="F72" s="116"/>
    </row>
    <row r="73" spans="1:6" s="1" customFormat="1" x14ac:dyDescent="0.3">
      <c r="A73" s="71"/>
      <c r="B73" s="72" t="s">
        <v>47</v>
      </c>
      <c r="C73" s="15"/>
      <c r="D73" s="73"/>
      <c r="E73" s="74"/>
      <c r="F73" s="75"/>
    </row>
    <row r="74" spans="1:6" s="1" customFormat="1" x14ac:dyDescent="0.3">
      <c r="A74" s="71"/>
      <c r="B74" s="72"/>
      <c r="C74" s="15"/>
      <c r="D74" s="73"/>
      <c r="E74" s="74"/>
      <c r="F74" s="75"/>
    </row>
    <row r="75" spans="1:6" ht="39" x14ac:dyDescent="0.3">
      <c r="A75" s="68">
        <f>A71+0.01</f>
        <v>3.0599999999999987</v>
      </c>
      <c r="B75" s="25" t="s">
        <v>48</v>
      </c>
      <c r="C75" s="26" t="s">
        <v>40</v>
      </c>
      <c r="D75" s="101">
        <v>6</v>
      </c>
      <c r="E75" s="102"/>
      <c r="F75" s="116"/>
    </row>
    <row r="76" spans="1:6" x14ac:dyDescent="0.3">
      <c r="A76" s="34"/>
      <c r="B76" s="25"/>
      <c r="C76" s="26"/>
      <c r="D76" s="101"/>
      <c r="E76" s="102"/>
      <c r="F76" s="116"/>
    </row>
    <row r="77" spans="1:6" ht="52" x14ac:dyDescent="0.3">
      <c r="A77" s="68">
        <f>A75+0.01</f>
        <v>3.0699999999999985</v>
      </c>
      <c r="B77" s="25" t="s">
        <v>49</v>
      </c>
      <c r="C77" s="26" t="s">
        <v>50</v>
      </c>
      <c r="D77" s="101">
        <v>45</v>
      </c>
      <c r="E77" s="102"/>
      <c r="F77" s="116"/>
    </row>
    <row r="78" spans="1:6" x14ac:dyDescent="0.3">
      <c r="A78" s="34"/>
      <c r="B78" s="25"/>
      <c r="C78" s="26"/>
      <c r="D78" s="101"/>
      <c r="E78" s="102"/>
      <c r="F78" s="116"/>
    </row>
    <row r="79" spans="1:6" s="1" customFormat="1" x14ac:dyDescent="0.3">
      <c r="A79" s="71"/>
      <c r="B79" s="72" t="s">
        <v>51</v>
      </c>
      <c r="C79" s="15"/>
      <c r="D79" s="73"/>
      <c r="E79" s="74"/>
      <c r="F79" s="75"/>
    </row>
    <row r="80" spans="1:6" s="1" customFormat="1" x14ac:dyDescent="0.3">
      <c r="A80" s="71"/>
      <c r="B80" s="72"/>
      <c r="C80" s="15"/>
      <c r="D80" s="73"/>
      <c r="E80" s="74"/>
      <c r="F80" s="75"/>
    </row>
    <row r="81" spans="1:6" ht="39" x14ac:dyDescent="0.3">
      <c r="A81" s="68">
        <f>A77+0.01</f>
        <v>3.0799999999999983</v>
      </c>
      <c r="B81" s="25" t="s">
        <v>52</v>
      </c>
      <c r="C81" s="26" t="s">
        <v>44</v>
      </c>
      <c r="D81" s="101">
        <v>1</v>
      </c>
      <c r="E81" s="102"/>
      <c r="F81" s="116"/>
    </row>
    <row r="82" spans="1:6" x14ac:dyDescent="0.3">
      <c r="A82" s="34"/>
      <c r="B82" s="25"/>
      <c r="C82" s="26"/>
      <c r="D82" s="101"/>
      <c r="E82" s="102"/>
      <c r="F82" s="116"/>
    </row>
    <row r="83" spans="1:6" s="1" customFormat="1" ht="26" x14ac:dyDescent="0.3">
      <c r="A83" s="71"/>
      <c r="B83" s="72" t="s">
        <v>53</v>
      </c>
      <c r="C83" s="15"/>
      <c r="D83" s="73"/>
      <c r="E83" s="74"/>
      <c r="F83" s="75"/>
    </row>
    <row r="84" spans="1:6" s="1" customFormat="1" x14ac:dyDescent="0.3">
      <c r="A84" s="71"/>
      <c r="B84" s="72"/>
      <c r="C84" s="15"/>
      <c r="D84" s="73"/>
      <c r="E84" s="74"/>
      <c r="F84" s="75"/>
    </row>
    <row r="85" spans="1:6" ht="63" customHeight="1" x14ac:dyDescent="0.3">
      <c r="A85" s="68">
        <f>A81+0.01</f>
        <v>3.0899999999999981</v>
      </c>
      <c r="B85" s="25" t="s">
        <v>54</v>
      </c>
      <c r="C85" s="26" t="s">
        <v>40</v>
      </c>
      <c r="D85" s="101">
        <v>20</v>
      </c>
      <c r="E85" s="102"/>
      <c r="F85" s="116"/>
    </row>
    <row r="86" spans="1:6" x14ac:dyDescent="0.3">
      <c r="A86" s="34"/>
      <c r="B86" s="25"/>
      <c r="C86" s="26"/>
      <c r="D86" s="101"/>
      <c r="E86" s="102"/>
      <c r="F86" s="75"/>
    </row>
    <row r="87" spans="1:6" ht="39" x14ac:dyDescent="0.3">
      <c r="A87" s="68">
        <f t="shared" ref="A87:A91" si="2">A85+0.01</f>
        <v>3.0999999999999979</v>
      </c>
      <c r="B87" s="25" t="s">
        <v>55</v>
      </c>
      <c r="C87" s="26" t="s">
        <v>56</v>
      </c>
      <c r="D87" s="101">
        <v>12</v>
      </c>
      <c r="E87" s="102"/>
      <c r="F87" s="116"/>
    </row>
    <row r="88" spans="1:6" x14ac:dyDescent="0.3">
      <c r="A88" s="34"/>
      <c r="B88" s="25"/>
      <c r="C88" s="26"/>
      <c r="D88" s="101"/>
      <c r="E88" s="102"/>
      <c r="F88" s="75"/>
    </row>
    <row r="89" spans="1:6" x14ac:dyDescent="0.3">
      <c r="A89" s="68">
        <f t="shared" si="2"/>
        <v>3.1099999999999977</v>
      </c>
      <c r="B89" s="25" t="s">
        <v>57</v>
      </c>
      <c r="C89" s="26" t="s">
        <v>40</v>
      </c>
      <c r="D89" s="101">
        <v>12</v>
      </c>
      <c r="E89" s="102"/>
      <c r="F89" s="116"/>
    </row>
    <row r="90" spans="1:6" x14ac:dyDescent="0.3">
      <c r="A90" s="34"/>
      <c r="B90" s="25"/>
      <c r="C90" s="26"/>
      <c r="D90" s="101"/>
      <c r="E90" s="102"/>
      <c r="F90" s="75"/>
    </row>
    <row r="91" spans="1:6" ht="43.5" customHeight="1" x14ac:dyDescent="0.3">
      <c r="A91" s="68">
        <f t="shared" si="2"/>
        <v>3.1199999999999974</v>
      </c>
      <c r="B91" s="25" t="s">
        <v>58</v>
      </c>
      <c r="C91" s="26" t="s">
        <v>50</v>
      </c>
      <c r="D91" s="101">
        <v>50</v>
      </c>
      <c r="E91" s="102"/>
      <c r="F91" s="116"/>
    </row>
    <row r="92" spans="1:6" x14ac:dyDescent="0.3">
      <c r="A92" s="34"/>
      <c r="B92" s="25"/>
      <c r="C92" s="26"/>
      <c r="D92" s="101"/>
      <c r="E92" s="102"/>
      <c r="F92" s="75"/>
    </row>
    <row r="93" spans="1:6" ht="32.25" customHeight="1" x14ac:dyDescent="0.3">
      <c r="A93" s="68">
        <f t="shared" ref="A93:A97" si="3">A91+0.01</f>
        <v>3.1299999999999972</v>
      </c>
      <c r="B93" s="25" t="s">
        <v>59</v>
      </c>
      <c r="C93" s="26" t="s">
        <v>44</v>
      </c>
      <c r="D93" s="101">
        <v>2</v>
      </c>
      <c r="E93" s="102"/>
      <c r="F93" s="116"/>
    </row>
    <row r="94" spans="1:6" x14ac:dyDescent="0.3">
      <c r="A94" s="34"/>
      <c r="B94" s="25"/>
      <c r="C94" s="26"/>
      <c r="D94" s="101"/>
      <c r="E94" s="102"/>
      <c r="F94" s="75"/>
    </row>
    <row r="95" spans="1:6" ht="39" x14ac:dyDescent="0.3">
      <c r="A95" s="68">
        <f t="shared" si="3"/>
        <v>3.139999999999997</v>
      </c>
      <c r="B95" s="25" t="s">
        <v>60</v>
      </c>
      <c r="C95" s="26" t="s">
        <v>40</v>
      </c>
      <c r="D95" s="101">
        <v>30</v>
      </c>
      <c r="E95" s="102"/>
      <c r="F95" s="116"/>
    </row>
    <row r="96" spans="1:6" x14ac:dyDescent="0.3">
      <c r="A96" s="34"/>
      <c r="B96" s="25"/>
      <c r="C96" s="26"/>
      <c r="D96" s="101"/>
      <c r="E96" s="102"/>
      <c r="F96" s="75"/>
    </row>
    <row r="97" spans="1:6" ht="57.75" customHeight="1" x14ac:dyDescent="0.3">
      <c r="A97" s="68">
        <f t="shared" si="3"/>
        <v>3.1499999999999968</v>
      </c>
      <c r="B97" s="25" t="s">
        <v>61</v>
      </c>
      <c r="C97" s="26" t="s">
        <v>7</v>
      </c>
      <c r="D97" s="101">
        <v>1</v>
      </c>
      <c r="E97" s="102"/>
      <c r="F97" s="116"/>
    </row>
    <row r="98" spans="1:6" x14ac:dyDescent="0.3">
      <c r="A98" s="34"/>
      <c r="B98" s="25"/>
      <c r="C98" s="26"/>
      <c r="D98" s="101"/>
      <c r="E98" s="102"/>
      <c r="F98" s="116"/>
    </row>
    <row r="99" spans="1:6" s="7" customFormat="1" ht="27" x14ac:dyDescent="0.3">
      <c r="A99" s="68">
        <f>A97+0.01</f>
        <v>3.1599999999999966</v>
      </c>
      <c r="B99" s="57" t="s">
        <v>27</v>
      </c>
      <c r="C99" s="58"/>
      <c r="D99" s="59"/>
      <c r="E99" s="60"/>
      <c r="F99" s="70"/>
    </row>
    <row r="100" spans="1:6" s="7" customFormat="1" ht="13.5" x14ac:dyDescent="0.3">
      <c r="A100" s="34"/>
      <c r="B100" s="57"/>
      <c r="C100" s="58"/>
      <c r="D100" s="59"/>
      <c r="E100" s="60"/>
      <c r="F100" s="70"/>
    </row>
    <row r="101" spans="1:6" x14ac:dyDescent="0.3">
      <c r="A101" s="68">
        <f t="shared" ref="A101" si="4">A99+0.01</f>
        <v>3.1699999999999964</v>
      </c>
      <c r="B101" s="25" t="s">
        <v>62</v>
      </c>
      <c r="C101" s="26" t="s">
        <v>29</v>
      </c>
      <c r="D101" s="101">
        <v>2</v>
      </c>
      <c r="E101" s="116"/>
      <c r="F101" s="116"/>
    </row>
    <row r="102" spans="1:6" ht="13.5" x14ac:dyDescent="0.3">
      <c r="A102" s="34"/>
      <c r="B102" s="25"/>
      <c r="C102" s="26"/>
      <c r="D102" s="101"/>
      <c r="E102" s="116"/>
      <c r="F102" s="70"/>
    </row>
    <row r="103" spans="1:6" x14ac:dyDescent="0.3">
      <c r="A103" s="68">
        <f t="shared" ref="A103:A107" si="5">A101+0.01</f>
        <v>3.1799999999999962</v>
      </c>
      <c r="B103" s="25" t="s">
        <v>36</v>
      </c>
      <c r="C103" s="26" t="s">
        <v>29</v>
      </c>
      <c r="D103" s="101">
        <v>4</v>
      </c>
      <c r="E103" s="116"/>
      <c r="F103" s="116"/>
    </row>
    <row r="104" spans="1:6" ht="13.5" x14ac:dyDescent="0.3">
      <c r="A104" s="34"/>
      <c r="B104" s="25"/>
      <c r="C104" s="26"/>
      <c r="D104" s="101"/>
      <c r="E104" s="116"/>
      <c r="F104" s="70"/>
    </row>
    <row r="105" spans="1:6" x14ac:dyDescent="0.3">
      <c r="A105" s="68">
        <f t="shared" si="5"/>
        <v>3.1899999999999959</v>
      </c>
      <c r="B105" s="25" t="s">
        <v>33</v>
      </c>
      <c r="C105" s="26" t="s">
        <v>29</v>
      </c>
      <c r="D105" s="101">
        <v>2</v>
      </c>
      <c r="E105" s="116"/>
      <c r="F105" s="116"/>
    </row>
    <row r="106" spans="1:6" ht="13.5" x14ac:dyDescent="0.3">
      <c r="A106" s="34"/>
      <c r="B106" s="25"/>
      <c r="C106" s="26"/>
      <c r="D106" s="101"/>
      <c r="E106" s="116"/>
      <c r="F106" s="70"/>
    </row>
    <row r="107" spans="1:6" x14ac:dyDescent="0.3">
      <c r="A107" s="68">
        <f t="shared" si="5"/>
        <v>3.1999999999999957</v>
      </c>
      <c r="B107" s="25" t="s">
        <v>34</v>
      </c>
      <c r="C107" s="26" t="s">
        <v>29</v>
      </c>
      <c r="D107" s="101">
        <v>2</v>
      </c>
      <c r="E107" s="116"/>
      <c r="F107" s="116"/>
    </row>
    <row r="108" spans="1:6" ht="13.5" x14ac:dyDescent="0.3">
      <c r="A108" s="34"/>
      <c r="B108" s="25"/>
      <c r="C108" s="26"/>
      <c r="D108" s="101"/>
      <c r="E108" s="116"/>
      <c r="F108" s="70"/>
    </row>
    <row r="109" spans="1:6" x14ac:dyDescent="0.3">
      <c r="A109" s="68">
        <f t="shared" ref="A109:A113" si="6">A107+0.01</f>
        <v>3.2099999999999955</v>
      </c>
      <c r="B109" s="25" t="s">
        <v>37</v>
      </c>
      <c r="C109" s="26" t="s">
        <v>29</v>
      </c>
      <c r="D109" s="101">
        <v>4</v>
      </c>
      <c r="E109" s="116"/>
      <c r="F109" s="116"/>
    </row>
    <row r="110" spans="1:6" ht="13.5" x14ac:dyDescent="0.3">
      <c r="A110" s="34"/>
      <c r="B110" s="25"/>
      <c r="C110" s="26"/>
      <c r="D110" s="101"/>
      <c r="E110" s="116"/>
      <c r="F110" s="70"/>
    </row>
    <row r="111" spans="1:6" x14ac:dyDescent="0.3">
      <c r="A111" s="68">
        <f t="shared" si="6"/>
        <v>3.2199999999999953</v>
      </c>
      <c r="B111" s="25" t="s">
        <v>63</v>
      </c>
      <c r="C111" s="26" t="s">
        <v>29</v>
      </c>
      <c r="D111" s="101">
        <v>1</v>
      </c>
      <c r="E111" s="116"/>
      <c r="F111" s="116"/>
    </row>
    <row r="112" spans="1:6" ht="13.5" x14ac:dyDescent="0.3">
      <c r="A112" s="34"/>
      <c r="B112" s="25"/>
      <c r="C112" s="26"/>
      <c r="D112" s="101"/>
      <c r="E112" s="116"/>
      <c r="F112" s="70"/>
    </row>
    <row r="113" spans="1:6" x14ac:dyDescent="0.3">
      <c r="A113" s="68">
        <f t="shared" si="6"/>
        <v>3.2299999999999951</v>
      </c>
      <c r="B113" s="25" t="s">
        <v>64</v>
      </c>
      <c r="C113" s="26" t="s">
        <v>29</v>
      </c>
      <c r="D113" s="101">
        <v>1</v>
      </c>
      <c r="E113" s="116"/>
      <c r="F113" s="116"/>
    </row>
    <row r="114" spans="1:6" ht="13.5" x14ac:dyDescent="0.3">
      <c r="A114" s="34"/>
      <c r="B114" s="25"/>
      <c r="C114" s="26"/>
      <c r="D114" s="101"/>
      <c r="E114" s="116"/>
      <c r="F114" s="70"/>
    </row>
    <row r="115" spans="1:6" x14ac:dyDescent="0.3">
      <c r="A115" s="68">
        <f>A113+0.01</f>
        <v>3.2399999999999949</v>
      </c>
      <c r="B115" s="25" t="s">
        <v>65</v>
      </c>
      <c r="C115" s="26" t="s">
        <v>29</v>
      </c>
      <c r="D115" s="124">
        <v>2</v>
      </c>
      <c r="E115" s="116"/>
      <c r="F115" s="116"/>
    </row>
    <row r="116" spans="1:6" ht="13.5" x14ac:dyDescent="0.3">
      <c r="A116" s="34"/>
      <c r="B116" s="25"/>
      <c r="C116" s="26"/>
      <c r="D116" s="124"/>
      <c r="E116" s="116"/>
      <c r="F116" s="70"/>
    </row>
    <row r="117" spans="1:6" x14ac:dyDescent="0.3">
      <c r="A117" s="68">
        <f>A115+0.01</f>
        <v>3.2499999999999947</v>
      </c>
      <c r="B117" s="25" t="s">
        <v>66</v>
      </c>
      <c r="C117" s="26" t="s">
        <v>29</v>
      </c>
      <c r="D117" s="124">
        <v>6</v>
      </c>
      <c r="E117" s="116"/>
      <c r="F117" s="116"/>
    </row>
    <row r="118" spans="1:6" x14ac:dyDescent="0.3">
      <c r="A118" s="32"/>
      <c r="B118" s="25"/>
      <c r="C118" s="26"/>
      <c r="D118" s="101"/>
      <c r="E118" s="102"/>
      <c r="F118" s="116"/>
    </row>
    <row r="119" spans="1:6" s="5" customFormat="1" x14ac:dyDescent="0.3">
      <c r="A119" s="33"/>
      <c r="B119" s="104" t="s">
        <v>10</v>
      </c>
      <c r="C119" s="105"/>
      <c r="D119" s="106"/>
      <c r="E119" s="107"/>
      <c r="F119" s="125"/>
    </row>
    <row r="120" spans="1:6" x14ac:dyDescent="0.3">
      <c r="A120" s="76"/>
      <c r="B120" s="25"/>
      <c r="C120" s="26"/>
      <c r="D120" s="101"/>
      <c r="E120" s="116"/>
      <c r="F120" s="103"/>
    </row>
    <row r="121" spans="1:6" x14ac:dyDescent="0.3">
      <c r="A121" s="18">
        <v>4</v>
      </c>
      <c r="B121" s="72" t="s">
        <v>67</v>
      </c>
      <c r="C121" s="110"/>
      <c r="D121" s="111"/>
      <c r="E121" s="112"/>
      <c r="F121" s="126"/>
    </row>
    <row r="122" spans="1:6" x14ac:dyDescent="0.3">
      <c r="A122" s="24"/>
      <c r="B122" s="72"/>
      <c r="C122" s="110"/>
      <c r="D122" s="111"/>
      <c r="E122" s="112"/>
      <c r="F122" s="126"/>
    </row>
    <row r="123" spans="1:6" ht="39" x14ac:dyDescent="0.3">
      <c r="A123" s="41">
        <f>A121+0.01</f>
        <v>4.01</v>
      </c>
      <c r="B123" s="25" t="s">
        <v>68</v>
      </c>
      <c r="C123" s="26" t="s">
        <v>9</v>
      </c>
      <c r="D123" s="101">
        <v>1</v>
      </c>
      <c r="E123" s="127"/>
      <c r="F123" s="103"/>
    </row>
    <row r="124" spans="1:6" x14ac:dyDescent="0.3">
      <c r="A124" s="24"/>
      <c r="B124" s="25"/>
      <c r="C124" s="26"/>
      <c r="D124" s="101"/>
      <c r="E124" s="127"/>
      <c r="F124" s="103"/>
    </row>
    <row r="125" spans="1:6" s="5" customFormat="1" x14ac:dyDescent="0.3">
      <c r="A125" s="33"/>
      <c r="B125" s="104" t="s">
        <v>10</v>
      </c>
      <c r="C125" s="105"/>
      <c r="D125" s="106"/>
      <c r="E125" s="107"/>
      <c r="F125" s="108"/>
    </row>
    <row r="126" spans="1:6" x14ac:dyDescent="0.3">
      <c r="A126" s="24"/>
      <c r="B126" s="72"/>
      <c r="C126" s="110"/>
      <c r="D126" s="111"/>
      <c r="E126" s="112"/>
      <c r="F126" s="126"/>
    </row>
    <row r="127" spans="1:6" x14ac:dyDescent="0.3">
      <c r="A127" s="18">
        <v>5</v>
      </c>
      <c r="B127" s="155" t="s">
        <v>69</v>
      </c>
      <c r="C127" s="156"/>
      <c r="D127" s="156"/>
      <c r="E127" s="156"/>
      <c r="F127" s="157"/>
    </row>
    <row r="128" spans="1:6" ht="15.5" x14ac:dyDescent="0.3">
      <c r="A128" s="77"/>
      <c r="B128" s="78"/>
      <c r="C128" s="79"/>
      <c r="D128" s="80"/>
      <c r="E128" s="81"/>
      <c r="F128" s="80"/>
    </row>
    <row r="129" spans="1:6" ht="91" x14ac:dyDescent="0.3">
      <c r="A129" s="82"/>
      <c r="B129" s="83" t="s">
        <v>70</v>
      </c>
      <c r="C129" s="84"/>
      <c r="D129" s="85"/>
      <c r="E129" s="86"/>
      <c r="F129" s="85"/>
    </row>
    <row r="130" spans="1:6" s="9" customFormat="1" ht="14" x14ac:dyDescent="0.3">
      <c r="A130" s="87"/>
      <c r="B130" s="88"/>
      <c r="C130" s="89"/>
      <c r="D130" s="90"/>
      <c r="E130" s="128"/>
      <c r="F130" s="129"/>
    </row>
    <row r="131" spans="1:6" ht="26" x14ac:dyDescent="0.3">
      <c r="A131" s="24">
        <f>A127+0.01</f>
        <v>5.01</v>
      </c>
      <c r="B131" s="25" t="s">
        <v>71</v>
      </c>
      <c r="C131" s="26" t="s">
        <v>72</v>
      </c>
      <c r="D131" s="101">
        <v>50</v>
      </c>
      <c r="E131" s="123"/>
      <c r="F131" s="116"/>
    </row>
    <row r="132" spans="1:6" ht="14" x14ac:dyDescent="0.3">
      <c r="A132" s="91"/>
      <c r="B132" s="92"/>
      <c r="C132" s="84"/>
      <c r="D132" s="85"/>
      <c r="E132" s="86"/>
      <c r="F132" s="85"/>
    </row>
    <row r="133" spans="1:6" ht="39" x14ac:dyDescent="0.3">
      <c r="A133" s="24">
        <f>A131+0.01</f>
        <v>5.0199999999999996</v>
      </c>
      <c r="B133" s="25" t="s">
        <v>73</v>
      </c>
      <c r="C133" s="26" t="s">
        <v>40</v>
      </c>
      <c r="D133" s="101">
        <v>20</v>
      </c>
      <c r="E133" s="123"/>
      <c r="F133" s="116"/>
    </row>
    <row r="134" spans="1:6" x14ac:dyDescent="0.3">
      <c r="A134" s="24"/>
      <c r="B134" s="25"/>
      <c r="C134" s="26"/>
      <c r="D134" s="101"/>
      <c r="E134" s="123"/>
      <c r="F134" s="116"/>
    </row>
    <row r="135" spans="1:6" ht="26" x14ac:dyDescent="0.3">
      <c r="A135" s="24">
        <f t="shared" ref="A135:A139" si="7">A133+0.01</f>
        <v>5.0299999999999994</v>
      </c>
      <c r="B135" s="25" t="s">
        <v>74</v>
      </c>
      <c r="C135" s="26" t="s">
        <v>40</v>
      </c>
      <c r="D135" s="101">
        <v>20</v>
      </c>
      <c r="E135" s="123"/>
      <c r="F135" s="116"/>
    </row>
    <row r="136" spans="1:6" x14ac:dyDescent="0.3">
      <c r="A136" s="24"/>
      <c r="B136" s="25"/>
      <c r="C136" s="26"/>
      <c r="D136" s="101"/>
      <c r="E136" s="123"/>
      <c r="F136" s="116"/>
    </row>
    <row r="137" spans="1:6" ht="39" x14ac:dyDescent="0.3">
      <c r="A137" s="24">
        <f t="shared" si="7"/>
        <v>5.0399999999999991</v>
      </c>
      <c r="B137" s="25" t="s">
        <v>55</v>
      </c>
      <c r="C137" s="26" t="s">
        <v>40</v>
      </c>
      <c r="D137" s="101">
        <v>20</v>
      </c>
      <c r="E137" s="123"/>
      <c r="F137" s="116"/>
    </row>
    <row r="138" spans="1:6" x14ac:dyDescent="0.3">
      <c r="A138" s="24"/>
      <c r="B138" s="25"/>
      <c r="C138" s="26"/>
      <c r="D138" s="101"/>
      <c r="E138" s="123"/>
      <c r="F138" s="116"/>
    </row>
    <row r="139" spans="1:6" ht="26" x14ac:dyDescent="0.3">
      <c r="A139" s="24">
        <f t="shared" si="7"/>
        <v>5.0499999999999989</v>
      </c>
      <c r="B139" s="25" t="s">
        <v>75</v>
      </c>
      <c r="C139" s="26" t="s">
        <v>56</v>
      </c>
      <c r="D139" s="130">
        <v>2.5</v>
      </c>
      <c r="E139" s="123"/>
      <c r="F139" s="116"/>
    </row>
    <row r="140" spans="1:6" x14ac:dyDescent="0.3">
      <c r="A140" s="24"/>
      <c r="B140" s="25"/>
      <c r="C140" s="26"/>
      <c r="D140" s="101"/>
      <c r="E140" s="123"/>
      <c r="F140" s="116"/>
    </row>
    <row r="141" spans="1:6" x14ac:dyDescent="0.3">
      <c r="A141" s="24">
        <f>A139+0.01</f>
        <v>5.0599999999999987</v>
      </c>
      <c r="B141" s="25" t="s">
        <v>76</v>
      </c>
      <c r="C141" s="26" t="s">
        <v>40</v>
      </c>
      <c r="D141" s="130">
        <v>20</v>
      </c>
      <c r="E141" s="123"/>
      <c r="F141" s="116"/>
    </row>
    <row r="142" spans="1:6" x14ac:dyDescent="0.3">
      <c r="A142" s="24"/>
      <c r="B142" s="25"/>
      <c r="C142" s="26"/>
      <c r="D142" s="101"/>
      <c r="E142" s="123"/>
      <c r="F142" s="116"/>
    </row>
    <row r="143" spans="1:6" ht="65" x14ac:dyDescent="0.3">
      <c r="A143" s="24">
        <f>A139+0.01</f>
        <v>5.0599999999999987</v>
      </c>
      <c r="B143" s="25" t="s">
        <v>77</v>
      </c>
      <c r="C143" s="26" t="s">
        <v>40</v>
      </c>
      <c r="D143" s="101">
        <v>9</v>
      </c>
      <c r="E143" s="123"/>
      <c r="F143" s="116"/>
    </row>
    <row r="144" spans="1:6" x14ac:dyDescent="0.3">
      <c r="A144" s="24"/>
      <c r="B144" s="25"/>
      <c r="C144" s="26"/>
      <c r="D144" s="101"/>
      <c r="E144" s="123"/>
      <c r="F144" s="116"/>
    </row>
    <row r="145" spans="1:6" ht="26" x14ac:dyDescent="0.3">
      <c r="A145" s="24">
        <f t="shared" ref="A145:A149" si="8">A143+0.01</f>
        <v>5.0699999999999985</v>
      </c>
      <c r="B145" s="25" t="s">
        <v>78</v>
      </c>
      <c r="C145" s="26" t="s">
        <v>40</v>
      </c>
      <c r="D145" s="101">
        <v>10</v>
      </c>
      <c r="E145" s="123"/>
      <c r="F145" s="116"/>
    </row>
    <row r="146" spans="1:6" x14ac:dyDescent="0.3">
      <c r="A146" s="24"/>
      <c r="B146" s="25"/>
      <c r="C146" s="26"/>
      <c r="D146" s="101"/>
      <c r="E146" s="123"/>
      <c r="F146" s="116"/>
    </row>
    <row r="147" spans="1:6" ht="26" x14ac:dyDescent="0.3">
      <c r="A147" s="24">
        <f t="shared" si="8"/>
        <v>5.0799999999999983</v>
      </c>
      <c r="B147" s="25" t="s">
        <v>79</v>
      </c>
      <c r="C147" s="26" t="s">
        <v>40</v>
      </c>
      <c r="D147" s="101">
        <v>9</v>
      </c>
      <c r="E147" s="123"/>
      <c r="F147" s="116"/>
    </row>
    <row r="148" spans="1:6" x14ac:dyDescent="0.3">
      <c r="A148" s="24"/>
      <c r="B148" s="25"/>
      <c r="C148" s="26"/>
      <c r="D148" s="101"/>
      <c r="E148" s="123"/>
      <c r="F148" s="116"/>
    </row>
    <row r="149" spans="1:6" ht="26" x14ac:dyDescent="0.3">
      <c r="A149" s="24">
        <f t="shared" si="8"/>
        <v>5.0899999999999981</v>
      </c>
      <c r="B149" s="25" t="s">
        <v>80</v>
      </c>
      <c r="C149" s="26" t="s">
        <v>40</v>
      </c>
      <c r="D149" s="101">
        <v>64</v>
      </c>
      <c r="E149" s="123"/>
      <c r="F149" s="116"/>
    </row>
    <row r="150" spans="1:6" x14ac:dyDescent="0.3">
      <c r="A150" s="24"/>
      <c r="B150" s="25"/>
      <c r="C150" s="26"/>
      <c r="D150" s="101"/>
      <c r="E150" s="123"/>
      <c r="F150" s="116"/>
    </row>
    <row r="151" spans="1:6" ht="27" x14ac:dyDescent="0.3">
      <c r="A151" s="56"/>
      <c r="B151" s="57" t="s">
        <v>27</v>
      </c>
      <c r="C151" s="58"/>
      <c r="D151" s="59"/>
      <c r="E151" s="131"/>
      <c r="F151" s="70"/>
    </row>
    <row r="152" spans="1:6" x14ac:dyDescent="0.3">
      <c r="A152" s="76"/>
      <c r="B152" s="25"/>
      <c r="C152" s="26"/>
      <c r="D152" s="101"/>
      <c r="E152" s="123"/>
      <c r="F152" s="116"/>
    </row>
    <row r="153" spans="1:6" x14ac:dyDescent="0.3">
      <c r="A153" s="24">
        <f>A149+0.01</f>
        <v>5.0999999999999979</v>
      </c>
      <c r="B153" s="25" t="s">
        <v>81</v>
      </c>
      <c r="C153" s="26" t="s">
        <v>29</v>
      </c>
      <c r="D153" s="101">
        <v>2</v>
      </c>
      <c r="E153" s="116"/>
      <c r="F153" s="116"/>
    </row>
    <row r="154" spans="1:6" x14ac:dyDescent="0.3">
      <c r="A154" s="24"/>
      <c r="B154" s="25"/>
      <c r="C154" s="26"/>
      <c r="D154" s="124"/>
      <c r="E154" s="116"/>
      <c r="F154" s="116"/>
    </row>
    <row r="155" spans="1:6" x14ac:dyDescent="0.3">
      <c r="A155" s="24">
        <v>5.1100000000000003</v>
      </c>
      <c r="B155" s="25" t="s">
        <v>95</v>
      </c>
      <c r="C155" s="26" t="s">
        <v>29</v>
      </c>
      <c r="D155" s="124">
        <v>10</v>
      </c>
      <c r="E155" s="116"/>
      <c r="F155" s="116"/>
    </row>
    <row r="156" spans="1:6" x14ac:dyDescent="0.3">
      <c r="A156" s="24"/>
      <c r="B156" s="25"/>
      <c r="C156" s="26"/>
      <c r="D156" s="124"/>
      <c r="E156" s="116"/>
      <c r="F156" s="116"/>
    </row>
    <row r="157" spans="1:6" x14ac:dyDescent="0.3">
      <c r="A157" s="24">
        <v>5.12</v>
      </c>
      <c r="B157" s="25" t="s">
        <v>82</v>
      </c>
      <c r="C157" s="26" t="s">
        <v>83</v>
      </c>
      <c r="D157" s="124">
        <v>50</v>
      </c>
      <c r="E157" s="116"/>
      <c r="F157" s="116"/>
    </row>
    <row r="158" spans="1:6" x14ac:dyDescent="0.3">
      <c r="A158" s="34"/>
      <c r="B158" s="25"/>
      <c r="C158" s="26"/>
      <c r="D158" s="101"/>
      <c r="E158" s="116"/>
      <c r="F158" s="116"/>
    </row>
    <row r="159" spans="1:6" x14ac:dyDescent="0.3">
      <c r="A159" s="24">
        <f t="shared" ref="A159:A161" si="9">A157+0.01</f>
        <v>5.13</v>
      </c>
      <c r="B159" s="25" t="s">
        <v>84</v>
      </c>
      <c r="C159" s="26" t="s">
        <v>29</v>
      </c>
      <c r="D159" s="101">
        <v>1</v>
      </c>
      <c r="E159" s="116"/>
      <c r="F159" s="116"/>
    </row>
    <row r="160" spans="1:6" x14ac:dyDescent="0.3">
      <c r="A160" s="34"/>
      <c r="B160" s="25"/>
      <c r="C160" s="26"/>
      <c r="D160" s="101"/>
      <c r="E160" s="116"/>
      <c r="F160" s="116"/>
    </row>
    <row r="161" spans="1:6" x14ac:dyDescent="0.3">
      <c r="A161" s="24">
        <f t="shared" si="9"/>
        <v>5.14</v>
      </c>
      <c r="B161" s="25" t="s">
        <v>85</v>
      </c>
      <c r="C161" s="26" t="s">
        <v>29</v>
      </c>
      <c r="D161" s="101">
        <v>2</v>
      </c>
      <c r="E161" s="116"/>
      <c r="F161" s="116"/>
    </row>
    <row r="162" spans="1:6" x14ac:dyDescent="0.3">
      <c r="A162" s="34"/>
      <c r="B162" s="25"/>
      <c r="C162" s="26"/>
      <c r="D162" s="101"/>
      <c r="E162" s="116"/>
      <c r="F162" s="116"/>
    </row>
    <row r="163" spans="1:6" x14ac:dyDescent="0.3">
      <c r="A163" s="24">
        <f t="shared" ref="A163:A167" si="10">A161+0.01</f>
        <v>5.1499999999999995</v>
      </c>
      <c r="B163" s="25" t="s">
        <v>86</v>
      </c>
      <c r="C163" s="26" t="s">
        <v>29</v>
      </c>
      <c r="D163" s="101">
        <v>1</v>
      </c>
      <c r="E163" s="116"/>
      <c r="F163" s="116"/>
    </row>
    <row r="164" spans="1:6" x14ac:dyDescent="0.3">
      <c r="A164" s="34"/>
      <c r="B164" s="25"/>
      <c r="C164" s="26"/>
      <c r="D164" s="124"/>
      <c r="E164" s="116"/>
      <c r="F164" s="116"/>
    </row>
    <row r="165" spans="1:6" x14ac:dyDescent="0.3">
      <c r="A165" s="24">
        <f t="shared" si="10"/>
        <v>5.1599999999999993</v>
      </c>
      <c r="B165" s="25" t="s">
        <v>87</v>
      </c>
      <c r="C165" s="132" t="s">
        <v>29</v>
      </c>
      <c r="D165" s="124">
        <v>1</v>
      </c>
      <c r="E165" s="116"/>
      <c r="F165" s="116"/>
    </row>
    <row r="166" spans="1:6" x14ac:dyDescent="0.3">
      <c r="A166" s="34"/>
      <c r="B166" s="25"/>
      <c r="C166" s="26"/>
      <c r="D166" s="101"/>
      <c r="E166" s="116"/>
      <c r="F166" s="116"/>
    </row>
    <row r="167" spans="1:6" x14ac:dyDescent="0.3">
      <c r="A167" s="24">
        <f t="shared" si="10"/>
        <v>5.169999999999999</v>
      </c>
      <c r="B167" s="25" t="s">
        <v>88</v>
      </c>
      <c r="C167" s="26" t="s">
        <v>29</v>
      </c>
      <c r="D167" s="101">
        <v>1</v>
      </c>
      <c r="E167" s="116"/>
      <c r="F167" s="116"/>
    </row>
    <row r="168" spans="1:6" x14ac:dyDescent="0.3">
      <c r="A168" s="34"/>
      <c r="B168" s="25"/>
      <c r="C168" s="26"/>
      <c r="D168" s="101"/>
      <c r="E168" s="116"/>
      <c r="F168" s="116"/>
    </row>
    <row r="169" spans="1:6" x14ac:dyDescent="0.3">
      <c r="A169" s="24">
        <f t="shared" ref="A169:A173" si="11">A167+0.01</f>
        <v>5.1799999999999988</v>
      </c>
      <c r="B169" s="25" t="s">
        <v>89</v>
      </c>
      <c r="C169" s="26" t="s">
        <v>90</v>
      </c>
      <c r="D169" s="101">
        <v>10</v>
      </c>
      <c r="E169" s="116"/>
      <c r="F169" s="116"/>
    </row>
    <row r="170" spans="1:6" x14ac:dyDescent="0.3">
      <c r="A170" s="34"/>
      <c r="B170" s="25"/>
      <c r="C170" s="26"/>
      <c r="D170" s="101"/>
      <c r="E170" s="116"/>
      <c r="F170" s="116"/>
    </row>
    <row r="171" spans="1:6" x14ac:dyDescent="0.3">
      <c r="A171" s="24">
        <f t="shared" si="11"/>
        <v>5.1899999999999986</v>
      </c>
      <c r="B171" s="25" t="s">
        <v>91</v>
      </c>
      <c r="C171" s="26" t="s">
        <v>29</v>
      </c>
      <c r="D171" s="101">
        <v>2</v>
      </c>
      <c r="E171" s="116"/>
      <c r="F171" s="116"/>
    </row>
    <row r="172" spans="1:6" x14ac:dyDescent="0.3">
      <c r="A172" s="34"/>
      <c r="B172" s="25"/>
      <c r="C172" s="26"/>
      <c r="D172" s="101"/>
      <c r="E172" s="116"/>
      <c r="F172" s="116"/>
    </row>
    <row r="173" spans="1:6" x14ac:dyDescent="0.3">
      <c r="A173" s="24">
        <f t="shared" si="11"/>
        <v>5.1999999999999984</v>
      </c>
      <c r="B173" s="25" t="s">
        <v>92</v>
      </c>
      <c r="C173" s="26" t="s">
        <v>29</v>
      </c>
      <c r="D173" s="101">
        <v>1</v>
      </c>
      <c r="E173" s="116"/>
      <c r="F173" s="116"/>
    </row>
    <row r="174" spans="1:6" x14ac:dyDescent="0.3">
      <c r="A174" s="34"/>
      <c r="B174" s="25"/>
      <c r="C174" s="26"/>
      <c r="D174" s="101"/>
      <c r="E174" s="123"/>
      <c r="F174" s="116"/>
    </row>
    <row r="175" spans="1:6" x14ac:dyDescent="0.3">
      <c r="A175" s="133"/>
      <c r="B175" s="134" t="s">
        <v>10</v>
      </c>
      <c r="C175" s="135"/>
      <c r="D175" s="136"/>
      <c r="E175" s="137"/>
      <c r="F175" s="138"/>
    </row>
    <row r="176" spans="1:6" s="1" customFormat="1" ht="14" x14ac:dyDescent="0.3">
      <c r="A176" s="48"/>
      <c r="B176" s="19"/>
      <c r="C176" s="93"/>
      <c r="D176" s="94"/>
      <c r="E176" s="95"/>
      <c r="F176" s="96"/>
    </row>
    <row r="177" spans="1:6" x14ac:dyDescent="0.3">
      <c r="A177" s="24"/>
      <c r="B177" s="25"/>
      <c r="C177" s="26"/>
      <c r="D177" s="101"/>
      <c r="E177" s="127"/>
      <c r="F177" s="103"/>
    </row>
    <row r="178" spans="1:6" s="10" customFormat="1" x14ac:dyDescent="0.3">
      <c r="A178" s="97"/>
      <c r="B178" s="98" t="s">
        <v>93</v>
      </c>
      <c r="C178" s="139"/>
      <c r="D178" s="140"/>
      <c r="E178" s="141"/>
      <c r="F178" s="142"/>
    </row>
    <row r="179" spans="1:6" x14ac:dyDescent="0.3">
      <c r="A179" s="34"/>
      <c r="B179" s="110"/>
      <c r="C179" s="110"/>
      <c r="D179" s="111"/>
      <c r="E179" s="112"/>
      <c r="F179" s="126"/>
    </row>
    <row r="180" spans="1:6" s="1" customFormat="1" x14ac:dyDescent="0.3">
      <c r="A180" s="18">
        <v>1</v>
      </c>
      <c r="B180" s="72" t="str">
        <f>B4</f>
        <v>PRELIMINARIES AND GENERAL ITEMS</v>
      </c>
      <c r="C180" s="93"/>
      <c r="D180" s="94"/>
      <c r="E180" s="95"/>
      <c r="F180" s="96"/>
    </row>
    <row r="181" spans="1:6" s="1" customFormat="1" x14ac:dyDescent="0.3">
      <c r="A181" s="71"/>
      <c r="B181" s="93"/>
      <c r="C181" s="93"/>
      <c r="D181" s="94"/>
      <c r="E181" s="95"/>
      <c r="F181" s="99"/>
    </row>
    <row r="182" spans="1:6" s="1" customFormat="1" ht="38.25" customHeight="1" x14ac:dyDescent="0.3">
      <c r="A182" s="18">
        <f t="shared" ref="A182:A186" si="12">A180+1</f>
        <v>2</v>
      </c>
      <c r="B182" s="93" t="str">
        <f>B12</f>
        <v>REMOVAL OF OLD PUMP &amp; INSTALLATION OF  NEW PUMP SYSTEM</v>
      </c>
      <c r="C182" s="93"/>
      <c r="D182" s="94"/>
      <c r="E182" s="95"/>
      <c r="F182" s="96"/>
    </row>
    <row r="183" spans="1:6" s="1" customFormat="1" x14ac:dyDescent="0.3">
      <c r="A183" s="71"/>
      <c r="B183" s="93"/>
      <c r="C183" s="93"/>
      <c r="D183" s="94"/>
      <c r="E183" s="95"/>
      <c r="F183" s="99"/>
    </row>
    <row r="184" spans="1:6" s="1" customFormat="1" ht="51.75" customHeight="1" x14ac:dyDescent="0.3">
      <c r="A184" s="18">
        <f t="shared" si="12"/>
        <v>3</v>
      </c>
      <c r="B184" s="100" t="str">
        <f>B59</f>
        <v>SUPPLY OF 10M3 AND CONSTRUCTION TANK BASE (3MX3M) AND CONNECTION TO WATER SUPPLY AT DISPENSARY</v>
      </c>
      <c r="C184" s="93"/>
      <c r="D184" s="94"/>
      <c r="E184" s="95"/>
      <c r="F184" s="96"/>
    </row>
    <row r="185" spans="1:6" s="1" customFormat="1" x14ac:dyDescent="0.3">
      <c r="A185" s="71"/>
      <c r="B185" s="93"/>
      <c r="C185" s="93"/>
      <c r="D185" s="94"/>
      <c r="E185" s="95"/>
      <c r="F185" s="99"/>
    </row>
    <row r="186" spans="1:6" s="1" customFormat="1" x14ac:dyDescent="0.3">
      <c r="A186" s="18">
        <f t="shared" si="12"/>
        <v>4</v>
      </c>
      <c r="B186" s="93" t="str">
        <f>B121</f>
        <v>CHLORINE DOSING UNIT</v>
      </c>
      <c r="C186" s="93"/>
      <c r="D186" s="94"/>
      <c r="E186" s="95"/>
      <c r="F186" s="96"/>
    </row>
    <row r="187" spans="1:6" s="1" customFormat="1" x14ac:dyDescent="0.3">
      <c r="A187" s="71"/>
      <c r="B187" s="93"/>
      <c r="C187" s="93"/>
      <c r="D187" s="94"/>
      <c r="E187" s="95"/>
      <c r="F187" s="99"/>
    </row>
    <row r="188" spans="1:6" s="1" customFormat="1" x14ac:dyDescent="0.3">
      <c r="A188" s="18">
        <f>A186+1</f>
        <v>5</v>
      </c>
      <c r="B188" s="93" t="str">
        <f>B127</f>
        <v>CATTLE TROUGH (1NO)</v>
      </c>
      <c r="C188" s="93"/>
      <c r="D188" s="94"/>
      <c r="E188" s="95"/>
      <c r="F188" s="96"/>
    </row>
    <row r="189" spans="1:6" s="1" customFormat="1" x14ac:dyDescent="0.3">
      <c r="A189" s="18"/>
      <c r="B189" s="93"/>
      <c r="C189" s="93"/>
      <c r="D189" s="94"/>
      <c r="E189" s="95"/>
      <c r="F189" s="96"/>
    </row>
    <row r="190" spans="1:6" x14ac:dyDescent="0.3">
      <c r="A190" s="34"/>
      <c r="B190" s="110"/>
      <c r="C190" s="110"/>
      <c r="D190" s="111"/>
      <c r="E190" s="112"/>
      <c r="F190" s="126"/>
    </row>
    <row r="191" spans="1:6" s="11" customFormat="1" x14ac:dyDescent="0.3">
      <c r="A191" s="143"/>
      <c r="B191" s="144" t="s">
        <v>94</v>
      </c>
      <c r="C191" s="145"/>
      <c r="D191" s="146"/>
      <c r="E191" s="147"/>
      <c r="F191" s="148"/>
    </row>
  </sheetData>
  <mergeCells count="8">
    <mergeCell ref="B59:F59"/>
    <mergeCell ref="B127:F127"/>
    <mergeCell ref="A1:F1"/>
    <mergeCell ref="B4:F4"/>
    <mergeCell ref="B12:F12"/>
    <mergeCell ref="B14:F14"/>
    <mergeCell ref="B26:F26"/>
    <mergeCell ref="A2:F2"/>
  </mergeCells>
  <pageMargins left="0.7" right="0.7" top="0.75" bottom="0.75" header="0.3" footer="0.3"/>
  <pageSetup scale="82" orientation="portrait" r:id="rId1"/>
  <headerFooter>
    <oddFooter>&amp;CPage &amp;P of &amp;N</oddFooter>
  </headerFooter>
  <rowBreaks count="1" manualBreakCount="1">
    <brk id="3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URUM</vt:lpstr>
      <vt:lpstr>URUM!Print_Area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for Sirinyo.xlsx</dc:title>
  <dc:subject/>
  <dc:creator>CIVIL</dc:creator>
  <cp:keywords/>
  <dc:description/>
  <cp:lastModifiedBy>Hassan Aden</cp:lastModifiedBy>
  <cp:revision/>
  <dcterms:created xsi:type="dcterms:W3CDTF">2021-07-02T09:18:00Z</dcterms:created>
  <dcterms:modified xsi:type="dcterms:W3CDTF">2025-03-28T15:17:47Z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7EF1FC63FDCE4E518F8DC5831162E206_13</vt:lpwstr>
  </property>
  <property fmtid="{D5CDD505-2E9C-101B-9397-08002B2CF9AE}" pid="3" name="KSOProductBuildVer">
    <vt:lpwstr>1033-12.2.0.20326</vt:lpwstr>
  </property>
</Properties>
</file>