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WATER ACCESS FINAL\HOST SCHOOLS - LOT 4 -Losajait-Makutano\"/>
    </mc:Choice>
  </mc:AlternateContent>
  <xr:revisionPtr revIDLastSave="0" documentId="13_ncr:1_{A9FBF38A-B6DC-45CA-AF20-F9F3EFFB8694}" xr6:coauthVersionLast="47" xr6:coauthVersionMax="47" xr10:uidLastSave="{00000000-0000-0000-0000-000000000000}"/>
  <bookViews>
    <workbookView xWindow="-120" yWindow="-120" windowWidth="20730" windowHeight="11040" xr2:uid="{00000000-000D-0000-FFFF-FFFF00000000}"/>
  </bookViews>
  <sheets>
    <sheet name="BOQ-WATER SUPPLY-LOSAJAIT" sheetId="4" r:id="rId1"/>
  </sheets>
  <definedNames>
    <definedName name="_xlnm.Print_Area" localSheetId="0">'BOQ-WATER SUPPLY-LOSAJAIT'!$A$1:$F$314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94" i="4" l="1"/>
  <c r="B292" i="4"/>
  <c r="B290" i="4"/>
  <c r="B288" i="4"/>
  <c r="B286" i="4"/>
  <c r="B284" i="4"/>
  <c r="A284" i="4"/>
  <c r="A286" i="4" s="1"/>
  <c r="A288" i="4" s="1"/>
  <c r="A290" i="4" s="1"/>
  <c r="A292" i="4" s="1"/>
  <c r="A294" i="4" s="1"/>
  <c r="A278" i="4"/>
  <c r="A201" i="4"/>
  <c r="A203" i="4" s="1"/>
  <c r="A205" i="4" s="1"/>
  <c r="A207" i="4" s="1"/>
  <c r="A209" i="4" s="1"/>
  <c r="A211" i="4" s="1"/>
  <c r="A213" i="4" s="1"/>
  <c r="A215" i="4" s="1"/>
  <c r="A219" i="4" s="1"/>
  <c r="A223" i="4" s="1"/>
  <c r="A225" i="4" s="1"/>
  <c r="A227" i="4" s="1"/>
  <c r="A229" i="4" s="1"/>
  <c r="A231" i="4" s="1"/>
  <c r="A233" i="4" s="1"/>
  <c r="A235" i="4" s="1"/>
  <c r="A237" i="4" s="1"/>
  <c r="A239" i="4" s="1"/>
  <c r="A241" i="4" s="1"/>
  <c r="A243" i="4" s="1"/>
  <c r="D115" i="4"/>
  <c r="A111" i="4"/>
  <c r="A113" i="4" s="1"/>
  <c r="A115" i="4" s="1"/>
  <c r="A119" i="4" s="1"/>
  <c r="A123" i="4" s="1"/>
  <c r="A125" i="4" s="1"/>
  <c r="A132" i="4" s="1"/>
  <c r="A134" i="4" s="1"/>
  <c r="A138" i="4" s="1"/>
  <c r="A140" i="4" s="1"/>
  <c r="A144" i="4" s="1"/>
  <c r="A146" i="4" s="1"/>
  <c r="A97" i="4"/>
  <c r="A99" i="4" s="1"/>
  <c r="A101" i="4" s="1"/>
  <c r="A103" i="4" s="1"/>
  <c r="A105" i="4" s="1"/>
  <c r="D81" i="4"/>
  <c r="A77" i="4"/>
  <c r="A79" i="4" s="1"/>
  <c r="A81" i="4" s="1"/>
  <c r="A83" i="4" s="1"/>
  <c r="A85" i="4" s="1"/>
  <c r="A87" i="4" s="1"/>
  <c r="A89" i="4" s="1"/>
  <c r="A91" i="4" s="1"/>
  <c r="A150" i="4" l="1"/>
  <c r="A152" i="4" s="1"/>
  <c r="A154" i="4" s="1"/>
  <c r="A159" i="4"/>
  <c r="A161" i="4" s="1"/>
  <c r="A163" i="4" s="1"/>
  <c r="A167" i="4" s="1"/>
  <c r="A169" i="4" s="1"/>
  <c r="A171" i="4" s="1"/>
  <c r="A175" i="4" s="1"/>
  <c r="A179" i="4" s="1"/>
  <c r="A181" i="4" s="1"/>
  <c r="A183" i="4" s="1"/>
  <c r="A185" i="4" s="1"/>
  <c r="A187" i="4" s="1"/>
  <c r="A189" i="4" s="1"/>
  <c r="A191" i="4" s="1"/>
  <c r="A193" i="4" s="1"/>
  <c r="A195" i="4" s="1"/>
  <c r="A247" i="4"/>
  <c r="A249" i="4" s="1"/>
  <c r="A251" i="4" s="1"/>
  <c r="A245" i="4"/>
  <c r="A257" i="4" l="1"/>
  <c r="A259" i="4" s="1"/>
  <c r="A261" i="4" s="1"/>
  <c r="A263" i="4" s="1"/>
  <c r="A265" i="4" s="1"/>
  <c r="A267" i="4" s="1"/>
  <c r="A269" i="4" s="1"/>
  <c r="A271" i="4" s="1"/>
  <c r="A253" i="4"/>
  <c r="B59" i="4"/>
  <c r="B58" i="4"/>
  <c r="B57" i="4"/>
  <c r="B56" i="4"/>
  <c r="A56" i="4"/>
  <c r="A57" i="4" s="1"/>
  <c r="A58" i="4" s="1"/>
  <c r="A59" i="4" s="1"/>
  <c r="A28" i="4"/>
  <c r="A30" i="4" s="1"/>
  <c r="A32" i="4" s="1"/>
  <c r="A34" i="4" s="1"/>
  <c r="A38" i="4" s="1"/>
  <c r="A40" i="4" s="1"/>
  <c r="A42" i="4" s="1"/>
  <c r="A44" i="4" s="1"/>
  <c r="A46" i="4" s="1"/>
  <c r="A48" i="4" s="1"/>
  <c r="A50" i="4" s="1"/>
  <c r="A52" i="4" s="1"/>
  <c r="A22" i="4"/>
  <c r="A16" i="4"/>
  <c r="A9" i="4"/>
</calcChain>
</file>

<file path=xl/sharedStrings.xml><?xml version="1.0" encoding="utf-8"?>
<sst xmlns="http://schemas.openxmlformats.org/spreadsheetml/2006/main" count="252" uniqueCount="140">
  <si>
    <t>Unit</t>
  </si>
  <si>
    <t>Rate          (KSH)</t>
  </si>
  <si>
    <t>LS</t>
  </si>
  <si>
    <t>No</t>
  </si>
  <si>
    <t>TOTAL</t>
  </si>
  <si>
    <t>DESCRIPTION</t>
  </si>
  <si>
    <t>ITEM</t>
  </si>
  <si>
    <t>Qty</t>
  </si>
  <si>
    <t>NO</t>
  </si>
  <si>
    <t>SM</t>
  </si>
  <si>
    <t>CUM</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</si>
  <si>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</si>
  <si>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</si>
  <si>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</si>
  <si>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</si>
  <si>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</si>
  <si>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 xml:space="preserve">Supply and lay 40mm HDPE pipe PN12.5 </t>
  </si>
  <si>
    <t>Supply and fix 4" dia gully trap</t>
  </si>
  <si>
    <t>Supply and fix 4" dia waste pipe</t>
  </si>
  <si>
    <t>M</t>
  </si>
  <si>
    <t>Supply and fix 4" dia Swept Bend With Inspection</t>
  </si>
  <si>
    <t>40mm HDPE male Adaptor</t>
  </si>
  <si>
    <t>Add 10% for Contingencies</t>
  </si>
  <si>
    <t>Preliminary and general items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</si>
  <si>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</si>
  <si>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Construct 450x450x300mm deep silt trap including supply and installation of manhole cover</t>
  </si>
  <si>
    <t>No.</t>
  </si>
  <si>
    <t> REHABILITATION AND IMPROVEMENT OF  WATER SUPPLY AT LOSAJAIT PRIMARY</t>
  </si>
  <si>
    <t>Mobilization of materials and personnel 95km from Lodwar Town to the School. Rate shall be inclusive of setting up site and temporary stores, demobilization after completion of works</t>
  </si>
  <si>
    <t>Sub-Total for 2 Stand Pipes</t>
  </si>
  <si>
    <t>Pump Intallation</t>
  </si>
  <si>
    <t>Pedestrian gate</t>
  </si>
  <si>
    <t>Purpose made mild steel gate overall size 1200 mm x 2400 mm high fabricated from 50 mm x 50 mm x 3 mm thick SHS braces and framed all round 75x50x3mm thick RHS middle rails and 25 mm x 25 mm x 3 mm thick sections framing at 100mm centres and including all iron monger and accessories and 4no. 100x100x4mm thick gate posts fixed to column and applying one coat of red oxide primer before delivery to site.</t>
  </si>
  <si>
    <t>2 no. standpipes</t>
  </si>
  <si>
    <t>Pipe trench: Excavate for  pipe trench (0.4m x 0.4m x 50m)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</si>
  <si>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</si>
  <si>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 REHABILITATION AND IMPROVEMENT OF WATER SUPPLY AT MAKUTANO PRIMARY SCHOOL</t>
  </si>
  <si>
    <t>Total</t>
  </si>
  <si>
    <t>Rehabilitation of 50CM Masonry Tank</t>
  </si>
  <si>
    <t>Cleaning of the tank to remove debris and deposited sediments)</t>
  </si>
  <si>
    <t>Hacking and Plastering of internal surface( ratio 1:3)</t>
  </si>
  <si>
    <t>Apply master seal  coat  to the internal surfaces as directed by Engineer (Duraflex or equavalent)</t>
  </si>
  <si>
    <t>Application of rough cast on external surface</t>
  </si>
  <si>
    <t>Replacement of the tank access manhole cover to include locking system(450x600mm)</t>
  </si>
  <si>
    <t xml:space="preserve">Supply a mobile ladder 4m long made up of GI 40mm dia  pipes class B  with steps made up of 25mm dia GI pipes class B spaced @300mm c/c as directed by Engineer </t>
  </si>
  <si>
    <t>NO.</t>
  </si>
  <si>
    <t>2" dia Gate valve</t>
  </si>
  <si>
    <t>1" GI Peglar Tap</t>
  </si>
  <si>
    <t>Sub-Total</t>
  </si>
  <si>
    <t xml:space="preserve">Construction of Pumping Pipeline </t>
  </si>
  <si>
    <t>Pipe trench: Excavate for  pipe trench (0.4m x 0.4m x 230m) from tank to water point</t>
  </si>
  <si>
    <t xml:space="preserve">Supply and lay 32mm HDPE pipe PN12.5 </t>
  </si>
  <si>
    <t>32mm x 1" HDPE Adapter</t>
  </si>
  <si>
    <t xml:space="preserve"> 1" Gate Valve</t>
  </si>
  <si>
    <t>32mm HDPE Coupling</t>
  </si>
  <si>
    <t>Elevated Tank Tower (5m High) and   connection to 10CM Tank</t>
  </si>
  <si>
    <t>Clear site of all shrubs and small trees not exceeding 600mm girth and cart away or burn arisings.</t>
  </si>
  <si>
    <t>Excavate for foundation column bases not exceeding 1.5m deep commencing from reduced level.</t>
  </si>
  <si>
    <t>Extra -over excavation in any position for excavation in rock</t>
  </si>
  <si>
    <t>Column bases</t>
  </si>
  <si>
    <t>Foundation columns</t>
  </si>
  <si>
    <t>High yield deformed steel bar
reinforcement to KS ISO 6935-2, grade B500B</t>
  </si>
  <si>
    <t>12mm diamater bars</t>
  </si>
  <si>
    <t>Kg</t>
  </si>
  <si>
    <t>8mm diamater bars</t>
  </si>
  <si>
    <t>Ditto but to vertical sides of column (8"x1" &amp; 6"x1")</t>
  </si>
  <si>
    <t>Mild steel </t>
  </si>
  <si>
    <t>Cut mortice 225mm deep in reinforced concrete column for and including embedding 12mm diameter bolt &amp; nuts with concrete (1:2:4) and make good</t>
  </si>
  <si>
    <t>350x350x10mm steel plate</t>
  </si>
  <si>
    <t>RSA Bracings</t>
  </si>
  <si>
    <t xml:space="preserve">75x50x6mm </t>
  </si>
  <si>
    <t xml:space="preserve">50x50x6mm  </t>
  </si>
  <si>
    <t>100x100x6mm</t>
  </si>
  <si>
    <t> Superstructures (Steel Frame  Works) </t>
  </si>
  <si>
    <t>Steel Columns</t>
  </si>
  <si>
    <t>4 NO. 100mm x 100mm x 6mm x 5000mm long SHS mild steel frame top end with welded square - holder butt for 75 x 75mm plate to connect with horizontal steel members above</t>
  </si>
  <si>
    <t>50mm x 50mm x 6mm RSA bracings bolted to the columns</t>
  </si>
  <si>
    <t>75mm x 50mm x 6mm SHS horizontal tubes welded to ends of the steel columns</t>
  </si>
  <si>
    <t>100mm x 100mm x 4mm  SHS mild steel frame support beams</t>
  </si>
  <si>
    <t xml:space="preserve">Provide and supply aluminum diamond plate - brigt finish 3003 H22 </t>
  </si>
  <si>
    <t>M2</t>
  </si>
  <si>
    <t xml:space="preserve">Supply and weld 32mm x 2mm CHS for guard rails 
</t>
  </si>
  <si>
    <t>Metal surface girth not exceeding 100mm</t>
  </si>
  <si>
    <t>Supply, handle, deliver to site, lay and joint the following</t>
  </si>
  <si>
    <t>1"   GI pipe</t>
  </si>
  <si>
    <t>1" GI Socket</t>
  </si>
  <si>
    <t>1" GI elbow</t>
  </si>
  <si>
    <t>1" dia Gate valve</t>
  </si>
  <si>
    <t>1" GI union</t>
  </si>
  <si>
    <t>1" hexagonal GI nipple</t>
  </si>
  <si>
    <t>1"  4000mm long threaded GI pipe</t>
  </si>
  <si>
    <t>1" long threaded GI nipple</t>
  </si>
  <si>
    <t>1" backnuts</t>
  </si>
  <si>
    <t>Handwashing Point at the Kitchen and replacement of damaged taps at Boys &amp; Girls latrines</t>
  </si>
  <si>
    <t>Pipe trench: Excavate for  pipe trench (0.4m x 0.4m x 30m) from tank to water point</t>
  </si>
  <si>
    <t>Excavation to level foundation base to receive hardcore filling</t>
  </si>
  <si>
    <t>CM</t>
  </si>
  <si>
    <t xml:space="preserve">Provide Place and compact approved hardcore to the thickness shown in the drawing.and ram to attain even level </t>
  </si>
  <si>
    <t>Blinding Concrete, 50 mm thick Class 15/20 to base of the Tapstand</t>
  </si>
  <si>
    <t>Formwork for platform</t>
  </si>
  <si>
    <t>Reinforced Concrete Class 20/20 to the floor Slab as directed by Engineer at site</t>
  </si>
  <si>
    <t>Provide BRC mesh class A142 to be placed at the floor slab as directed by Engineer at site</t>
  </si>
  <si>
    <t xml:space="preserve">225 mm thick </t>
  </si>
  <si>
    <t>Plastering</t>
  </si>
  <si>
    <t xml:space="preserve">Plaster; 25mm with cement, Water proofing and sand mortar 1:1:3 mix on vertical faces of the tapstand </t>
  </si>
  <si>
    <t>Pipes and Fittings</t>
  </si>
  <si>
    <t>32mm HDPE male Adaptor</t>
  </si>
  <si>
    <t>1"  GI Pipe Threaded both sides of length 2m</t>
  </si>
  <si>
    <t>1"  GI Pipe Threaded both sides of length 1m</t>
  </si>
  <si>
    <t>1"  GI Pipe Threaded both sides of length 400mm</t>
  </si>
  <si>
    <t>1" dia GI elbows</t>
  </si>
  <si>
    <t>1" dia equal GI tee</t>
  </si>
  <si>
    <t>1" dia cross GI tee</t>
  </si>
  <si>
    <t>1" dia Long Nipples</t>
  </si>
  <si>
    <t>1" dia Hex Nipples</t>
  </si>
  <si>
    <t>1/2" dia Hex Nipples</t>
  </si>
  <si>
    <t>1" dia GI sockets</t>
  </si>
  <si>
    <t>1" dia Union</t>
  </si>
  <si>
    <t>1" dia peglar taps</t>
  </si>
  <si>
    <t>1/2" dia peglar taps</t>
  </si>
  <si>
    <t>Chlorine Dosing Unit</t>
  </si>
  <si>
    <t>Supply and install klorman inline chlorinator and supply 3 extra catridges to allow for 6 months of supply.</t>
  </si>
  <si>
    <t>GRAND SUMMARY PAGE</t>
  </si>
  <si>
    <r>
      <t>Supply, install and test a submersible pump complete with motor and a control unit   (</t>
    </r>
    <r>
      <rPr>
        <b/>
        <sz val="11"/>
        <rFont val="Times New Roman"/>
        <family val="1"/>
      </rPr>
      <t>Grundfos type or equivalent as directed by the engineer</t>
    </r>
    <r>
      <rPr>
        <sz val="11"/>
        <rFont val="Times New Roman"/>
        <family val="1"/>
      </rPr>
      <t>) and all installation sundries</t>
    </r>
    <r>
      <rPr>
        <b/>
        <sz val="11"/>
        <rFont val="Times New Roman"/>
        <family val="1"/>
      </rPr>
      <t xml:space="preserve"> </t>
    </r>
    <r>
      <rPr>
        <sz val="11"/>
        <rFont val="Times New Roman"/>
        <family val="1"/>
      </rPr>
      <t>or as per the installed pump. Pump motor rating not exeeding 4.0KW</t>
    </r>
  </si>
  <si>
    <r>
      <rPr>
        <vertAlign val="subscript"/>
        <sz val="11"/>
        <rFont val="Times New Roman"/>
        <family val="1"/>
      </rPr>
      <t>M</t>
    </r>
    <r>
      <rPr>
        <sz val="11"/>
        <rFont val="Times New Roman"/>
        <family val="1"/>
      </rPr>
      <t>2</t>
    </r>
  </si>
  <si>
    <r>
      <rPr>
        <vertAlign val="subscript"/>
        <sz val="11"/>
        <rFont val="Times New Roman"/>
        <family val="1"/>
      </rPr>
      <t>M</t>
    </r>
    <r>
      <rPr>
        <sz val="11"/>
        <rFont val="Times New Roman"/>
        <family val="1"/>
      </rPr>
      <t>3</t>
    </r>
  </si>
  <si>
    <r>
      <t> </t>
    </r>
    <r>
      <rPr>
        <b/>
        <u/>
        <sz val="11"/>
        <rFont val="Times New Roman"/>
        <family val="1"/>
      </rPr>
      <t>50</t>
    </r>
    <r>
      <rPr>
        <u/>
        <sz val="11"/>
        <rFont val="Times New Roman"/>
        <family val="1"/>
      </rPr>
      <t> </t>
    </r>
    <r>
      <rPr>
        <b/>
        <u/>
        <sz val="11"/>
        <rFont val="Times New Roman"/>
        <family val="1"/>
      </rPr>
      <t>mm</t>
    </r>
    <r>
      <rPr>
        <u/>
        <sz val="11"/>
        <rFont val="Times New Roman"/>
        <family val="1"/>
      </rPr>
      <t> </t>
    </r>
    <r>
      <rPr>
        <b/>
        <u/>
        <sz val="11"/>
        <rFont val="Times New Roman"/>
        <family val="1"/>
      </rPr>
      <t>plain</t>
    </r>
    <r>
      <rPr>
        <u/>
        <sz val="11"/>
        <rFont val="Times New Roman"/>
        <family val="1"/>
      </rPr>
      <t> </t>
    </r>
    <r>
      <rPr>
        <b/>
        <u/>
        <sz val="11"/>
        <rFont val="Times New Roman"/>
        <family val="1"/>
      </rPr>
      <t>concrete</t>
    </r>
    <r>
      <rPr>
        <u/>
        <sz val="11"/>
        <rFont val="Times New Roman"/>
        <family val="1"/>
      </rPr>
      <t> </t>
    </r>
    <r>
      <rPr>
        <b/>
        <u/>
        <sz val="11"/>
        <rFont val="Times New Roman"/>
        <family val="1"/>
      </rPr>
      <t>(1:4:8)-class</t>
    </r>
    <r>
      <rPr>
        <u/>
        <sz val="11"/>
        <rFont val="Times New Roman"/>
        <family val="1"/>
      </rPr>
      <t> </t>
    </r>
    <r>
      <rPr>
        <b/>
        <u/>
        <sz val="11"/>
        <rFont val="Times New Roman"/>
        <family val="1"/>
      </rPr>
      <t>15/20 </t>
    </r>
    <r>
      <rPr>
        <u/>
        <sz val="11"/>
        <rFont val="Times New Roman"/>
        <family val="1"/>
      </rPr>
      <t> </t>
    </r>
    <r>
      <rPr>
        <b/>
        <u/>
        <sz val="11"/>
        <rFont val="Times New Roman"/>
        <family val="1"/>
      </rPr>
      <t>mm))blinding to: </t>
    </r>
  </si>
  <si>
    <r>
      <t> </t>
    </r>
    <r>
      <rPr>
        <b/>
        <u/>
        <sz val="11"/>
        <rFont val="Times New Roman"/>
        <family val="1"/>
      </rPr>
      <t>Graduated</t>
    </r>
    <r>
      <rPr>
        <u/>
        <sz val="11"/>
        <rFont val="Times New Roman"/>
        <family val="1"/>
      </rPr>
      <t> </t>
    </r>
    <r>
      <rPr>
        <b/>
        <u/>
        <sz val="11"/>
        <rFont val="Times New Roman"/>
        <family val="1"/>
      </rPr>
      <t>strengthvibrated</t>
    </r>
    <r>
      <rPr>
        <u/>
        <sz val="11"/>
        <rFont val="Times New Roman"/>
        <family val="1"/>
      </rPr>
      <t> </t>
    </r>
    <r>
      <rPr>
        <b/>
        <u/>
        <sz val="11"/>
        <rFont val="Times New Roman"/>
        <family val="1"/>
      </rPr>
      <t>reinforced </t>
    </r>
    <r>
      <rPr>
        <u/>
        <sz val="11"/>
        <rFont val="Times New Roman"/>
        <family val="1"/>
      </rPr>
      <t> </t>
    </r>
    <r>
      <rPr>
        <b/>
        <u/>
        <sz val="11"/>
        <rFont val="Times New Roman"/>
        <family val="1"/>
      </rPr>
      <t>concrete class 25 aggregate in ;-</t>
    </r>
  </si>
  <si>
    <r>
      <rPr>
        <u/>
        <sz val="11"/>
        <rFont val="Times New Roman"/>
        <family val="1"/>
      </rPr>
      <t> </t>
    </r>
    <r>
      <rPr>
        <b/>
        <u/>
        <sz val="11"/>
        <rFont val="Times New Roman"/>
        <family val="1"/>
      </rPr>
      <t>Reinforcement (all provisional) </t>
    </r>
  </si>
  <si>
    <r>
      <rPr>
        <u/>
        <sz val="11"/>
        <rFont val="Times New Roman"/>
        <family val="1"/>
      </rPr>
      <t> </t>
    </r>
    <r>
      <rPr>
        <b/>
        <u/>
        <sz val="11"/>
        <rFont val="Times New Roman"/>
        <family val="1"/>
      </rPr>
      <t>Sawn formwork to: </t>
    </r>
  </si>
  <si>
    <r>
      <rPr>
        <sz val="11"/>
        <rFont val="Times New Roman"/>
        <family val="1"/>
      </rPr>
      <t>Vertical sides of column bases (8"x1" &amp;
6"x1")</t>
    </r>
  </si>
  <si>
    <r>
      <rPr>
        <u/>
        <sz val="11"/>
        <rFont val="Times New Roman"/>
        <family val="1"/>
      </rPr>
      <t> </t>
    </r>
    <r>
      <rPr>
        <b/>
        <u/>
        <sz val="11"/>
        <rFont val="Times New Roman"/>
        <family val="1"/>
      </rPr>
      <t>Platform </t>
    </r>
  </si>
  <si>
    <r>
      <t> </t>
    </r>
    <r>
      <rPr>
        <b/>
        <u/>
        <sz val="11"/>
        <rFont val="Times New Roman"/>
        <family val="1"/>
      </rPr>
      <t>Prepare and apply three coats of gloss paint to:- </t>
    </r>
  </si>
  <si>
    <t>GRAND SUMMARY</t>
  </si>
  <si>
    <t>GRAND TOTAL FOR LOSAJAIT PRIMARY</t>
  </si>
  <si>
    <t>GRAND TOTAL FOR MAKUTANO PRIMARY</t>
  </si>
  <si>
    <t>Amnt                            (Ksh) Inclusive of VAT and Other duties</t>
  </si>
  <si>
    <t>GRAND TOTAL KES- Inclusive of VAT and Other duties</t>
  </si>
  <si>
    <t>GRAND TOTAL-KES- Inclusive of VAT and Other duties</t>
  </si>
  <si>
    <t>HOST SCHOOLS - LOT 4 -Losajait-Makutano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</si>
</sst>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_-;\-* #,##0_-;_-* &quot;-&quot;??_-;_-@_-"/>
    <numFmt numFmtId="166" formatCode="_(* #,##0_);_(* \(#,##0\);_(* &quot;-&quot;??_);_(@_)"/>
  </numFmts>
  <fonts count="27" x14ac:knownFonts="1">
    <font>
      <sz val="10"/>
      <color rgb="FF000000"/>
      <name val="Times New Roman"/>
      <charset val="204"/>
    </font>
    <font>
      <sz val="11"/>
      <color theme="1"/>
      <name val="Calibri"/>
      <family val="2"/>
      <scheme val="minor"/>
    </font>
    <font>
      <sz val="10"/>
      <color rgb="FF000000"/>
      <name val="Times New Roman"/>
      <family val="1"/>
    </font>
    <font>
      <sz val="10"/>
      <name val="Arial"/>
      <family val="2"/>
    </font>
    <font>
      <b/>
      <sz val="11"/>
      <color theme="1"/>
      <name val="Century"/>
      <family val="1"/>
    </font>
    <font>
      <sz val="11"/>
      <color rgb="FF000000"/>
      <name val="Century"/>
      <family val="1"/>
    </font>
    <font>
      <sz val="11"/>
      <color theme="1"/>
      <name val="Century"/>
      <family val="1"/>
    </font>
    <font>
      <b/>
      <sz val="11"/>
      <color rgb="FF000000"/>
      <name val="Century"/>
      <family val="1"/>
    </font>
    <font>
      <sz val="11"/>
      <color indexed="8"/>
      <name val="Century"/>
      <family val="1"/>
    </font>
    <font>
      <b/>
      <u/>
      <sz val="11"/>
      <name val="Times New Roman"/>
      <family val="1"/>
    </font>
    <font>
      <b/>
      <sz val="11"/>
      <name val="Times New Roman"/>
      <family val="1"/>
    </font>
    <font>
      <sz val="11"/>
      <color rgb="FF000000"/>
      <name val="Times New Roman"/>
      <family val="1"/>
    </font>
    <font>
      <b/>
      <sz val="11"/>
      <color rgb="FF000000"/>
      <name val="Times New Roman"/>
      <family val="1"/>
    </font>
    <font>
      <sz val="11"/>
      <name val="Times New Roman"/>
      <family val="1"/>
    </font>
    <font>
      <sz val="11"/>
      <color indexed="8"/>
      <name val="Times New Roman"/>
      <family val="1"/>
    </font>
    <font>
      <i/>
      <u/>
      <sz val="11"/>
      <name val="Times New Roman"/>
      <family val="1"/>
    </font>
    <font>
      <b/>
      <sz val="11"/>
      <color theme="1"/>
      <name val="Times New Roman"/>
      <family val="1"/>
    </font>
    <font>
      <u/>
      <sz val="11"/>
      <color theme="1"/>
      <name val="Times New Roman"/>
      <family val="1"/>
    </font>
    <font>
      <sz val="11"/>
      <color theme="1"/>
      <name val="Times New Roman"/>
      <family val="1"/>
    </font>
    <font>
      <b/>
      <u/>
      <sz val="11"/>
      <color theme="1"/>
      <name val="Times New Roman"/>
      <family val="1"/>
    </font>
    <font>
      <vertAlign val="subscript"/>
      <sz val="11"/>
      <name val="Times New Roman"/>
      <family val="1"/>
    </font>
    <font>
      <u/>
      <sz val="11"/>
      <name val="Times New Roman"/>
      <family val="1"/>
    </font>
    <font>
      <b/>
      <i/>
      <u/>
      <sz val="11"/>
      <name val="Times New Roman"/>
      <family val="1"/>
    </font>
    <font>
      <u/>
      <sz val="11"/>
      <color rgb="FF000000"/>
      <name val="Times New Roman"/>
      <family val="1"/>
    </font>
    <font>
      <b/>
      <i/>
      <u/>
      <sz val="11"/>
      <color rgb="FF000000"/>
      <name val="Times New Roman"/>
      <family val="1"/>
    </font>
    <font>
      <b/>
      <i/>
      <sz val="11"/>
      <name val="Times New Roman"/>
      <family val="1"/>
    </font>
    <font>
      <b/>
      <i/>
      <sz val="11"/>
      <color rgb="FF000000"/>
      <name val="Times New Roman"/>
      <family val="1"/>
    </font>
  </fonts>
  <fills count="5">
    <fill>
      <patternFill patternType="none"/>
    </fill>
    <fill>
      <patternFill patternType="gray125"/>
    </fill>
    <fill>
      <patternFill patternType="solid">
        <fgColor theme="9" tint="0.39997558519241921"/>
        <bgColor indexed="64"/>
      </patternFill>
    </fill>
    <fill>
      <patternFill patternType="solid">
        <fgColor theme="3" tint="0.79998168889431442"/>
        <bgColor indexed="64"/>
      </patternFill>
    </fill>
    <fill>
      <patternFill patternType="solid">
        <fgColor theme="0" tint="-0.249977111117893"/>
        <bgColor indexed="64"/>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bottom/>
      <diagonal/>
    </border>
    <border>
      <left style="thin">
        <color rgb="FF000000"/>
      </left>
      <right style="medium">
        <color indexed="64"/>
      </right>
      <top style="thin">
        <color rgb="FF000000"/>
      </top>
      <bottom style="medium">
        <color indexed="64"/>
      </bottom>
      <diagonal/>
    </border>
    <border>
      <left style="thin">
        <color rgb="FF000000"/>
      </left>
      <right style="thin">
        <color rgb="FF000000"/>
      </right>
      <top style="medium">
        <color indexed="64"/>
      </top>
      <bottom style="thin">
        <color rgb="FF000000"/>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thin">
        <color indexed="64"/>
      </top>
      <bottom/>
      <diagonal/>
    </border>
    <border>
      <left/>
      <right style="medium">
        <color indexed="64"/>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medium">
        <color indexed="64"/>
      </left>
      <right/>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rgb="FF000000"/>
      </right>
      <top style="thin">
        <color rgb="FF000000"/>
      </top>
      <bottom style="thin">
        <color rgb="FF000000"/>
      </bottom>
      <diagonal/>
    </border>
    <border>
      <left style="thin">
        <color indexed="64"/>
      </left>
      <right style="medium">
        <color indexed="64"/>
      </right>
      <top style="hair">
        <color indexed="64"/>
      </top>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right/>
      <top/>
      <bottom style="medium">
        <color indexed="64"/>
      </bottom>
      <diagonal/>
    </border>
  </borders>
  <cellStyleXfs count="9">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43" fontId="3" fillId="0" borderId="0" applyFont="0" applyFill="0" applyBorder="0" applyAlignment="0" applyProtection="0"/>
    <xf numFmtId="44" fontId="2" fillId="0" borderId="0" applyFont="0" applyFill="0" applyBorder="0" applyAlignment="0" applyProtection="0"/>
    <xf numFmtId="0" fontId="3" fillId="0" borderId="0"/>
    <xf numFmtId="0" fontId="3" fillId="0" borderId="0"/>
    <xf numFmtId="0" fontId="3" fillId="0" borderId="0" applyFont="0"/>
  </cellStyleXfs>
  <cellXfs count="236">
    <xf numFmtId="0" fontId="0" fillId="0" borderId="0" xfId="0" applyAlignment="1">
      <alignment horizontal="left" vertical="top"/>
    </xf>
    <xf numFmtId="0" fontId="6" fillId="0" borderId="0" xfId="0" applyFont="1"/>
    <xf numFmtId="2" fontId="8" fillId="0" borderId="0" xfId="0" applyNumberFormat="1" applyFont="1" applyAlignment="1">
      <alignment horizontal="center" vertical="center" wrapText="1"/>
    </xf>
    <xf numFmtId="0" fontId="4" fillId="0" borderId="0" xfId="0" applyFont="1"/>
    <xf numFmtId="0" fontId="5"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center" vertical="center"/>
    </xf>
    <xf numFmtId="0" fontId="5" fillId="3" borderId="0" xfId="0" applyFont="1" applyFill="1" applyAlignment="1">
      <alignment horizontal="left" vertical="center"/>
    </xf>
    <xf numFmtId="0" fontId="5" fillId="2" borderId="0" xfId="0" applyFont="1" applyFill="1" applyAlignment="1">
      <alignment horizontal="left" vertical="center"/>
    </xf>
    <xf numFmtId="0" fontId="5" fillId="0" borderId="0" xfId="0" applyFont="1"/>
    <xf numFmtId="0" fontId="10" fillId="0" borderId="4" xfId="0" applyFont="1" applyBorder="1" applyAlignment="1">
      <alignment horizontal="right" vertical="center" wrapText="1"/>
    </xf>
    <xf numFmtId="0" fontId="10" fillId="0" borderId="1" xfId="0" applyFont="1" applyBorder="1" applyAlignment="1">
      <alignment horizontal="center" vertical="center" wrapText="1"/>
    </xf>
    <xf numFmtId="43" fontId="10" fillId="0" borderId="1" xfId="1" applyFont="1" applyBorder="1" applyAlignment="1">
      <alignment horizontal="center" vertical="center" wrapText="1"/>
    </xf>
    <xf numFmtId="0" fontId="10" fillId="0" borderId="13" xfId="0" applyFont="1" applyBorder="1" applyAlignment="1">
      <alignment horizontal="center" vertical="center" wrapText="1"/>
    </xf>
    <xf numFmtId="0" fontId="11" fillId="0" borderId="10" xfId="0" applyFont="1" applyBorder="1" applyAlignment="1">
      <alignment horizontal="right" vertical="center" wrapText="1"/>
    </xf>
    <xf numFmtId="0" fontId="10" fillId="0" borderId="3" xfId="0" applyFont="1" applyBorder="1" applyAlignment="1">
      <alignment vertical="center" wrapText="1"/>
    </xf>
    <xf numFmtId="0" fontId="10" fillId="0" borderId="3" xfId="0" applyFont="1" applyBorder="1" applyAlignment="1">
      <alignment horizontal="center" vertical="center" wrapText="1"/>
    </xf>
    <xf numFmtId="43" fontId="10" fillId="0" borderId="3" xfId="1" applyFont="1" applyBorder="1" applyAlignment="1">
      <alignment vertical="center" wrapText="1"/>
    </xf>
    <xf numFmtId="4" fontId="12" fillId="0" borderId="11" xfId="0" applyNumberFormat="1" applyFont="1" applyBorder="1" applyAlignment="1">
      <alignment horizontal="right" vertical="center" shrinkToFit="1"/>
    </xf>
    <xf numFmtId="0" fontId="13" fillId="0" borderId="3" xfId="0" applyFont="1" applyBorder="1" applyAlignment="1">
      <alignment vertical="center" wrapText="1"/>
    </xf>
    <xf numFmtId="0" fontId="13" fillId="0" borderId="3" xfId="0" applyFont="1" applyBorder="1" applyAlignment="1">
      <alignment horizontal="center" vertical="center" wrapText="1"/>
    </xf>
    <xf numFmtId="43" fontId="13" fillId="0" borderId="3" xfId="1" applyFont="1" applyBorder="1" applyAlignment="1">
      <alignment vertical="center" wrapText="1"/>
    </xf>
    <xf numFmtId="4" fontId="11" fillId="0" borderId="11" xfId="0" applyNumberFormat="1" applyFont="1" applyBorder="1" applyAlignment="1">
      <alignment horizontal="right" vertical="center" shrinkToFit="1"/>
    </xf>
    <xf numFmtId="0" fontId="11" fillId="3" borderId="4" xfId="0" applyFont="1" applyFill="1" applyBorder="1" applyAlignment="1">
      <alignment horizontal="right" vertical="center" wrapText="1"/>
    </xf>
    <xf numFmtId="0" fontId="10" fillId="3" borderId="1"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43" fontId="11" fillId="3" borderId="1" xfId="1" applyFont="1" applyFill="1" applyBorder="1" applyAlignment="1">
      <alignment horizontal="left" vertical="center" wrapText="1"/>
    </xf>
    <xf numFmtId="4" fontId="12" fillId="3" borderId="13" xfId="0" applyNumberFormat="1" applyFont="1" applyFill="1" applyBorder="1" applyAlignment="1">
      <alignment horizontal="right" vertical="center" shrinkToFit="1"/>
    </xf>
    <xf numFmtId="1" fontId="12" fillId="0" borderId="4" xfId="0" applyNumberFormat="1" applyFont="1" applyBorder="1" applyAlignment="1">
      <alignment horizontal="right" vertical="center" shrinkToFit="1"/>
    </xf>
    <xf numFmtId="0" fontId="10" fillId="0" borderId="2" xfId="0" applyFont="1" applyBorder="1" applyAlignment="1">
      <alignment horizontal="left" vertical="center" wrapText="1"/>
    </xf>
    <xf numFmtId="0" fontId="10" fillId="0" borderId="9" xfId="0" applyFont="1" applyBorder="1" applyAlignment="1">
      <alignment horizontal="left" vertical="center" wrapText="1"/>
    </xf>
    <xf numFmtId="0" fontId="10" fillId="0" borderId="14" xfId="0" applyFont="1" applyBorder="1" applyAlignment="1">
      <alignment horizontal="left" vertical="center" wrapText="1"/>
    </xf>
    <xf numFmtId="2" fontId="12" fillId="0" borderId="4" xfId="0" applyNumberFormat="1" applyFont="1" applyBorder="1" applyAlignment="1">
      <alignment horizontal="right" vertical="center" shrinkToFit="1"/>
    </xf>
    <xf numFmtId="43" fontId="10" fillId="0" borderId="9" xfId="1"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1" fontId="11" fillId="0" borderId="1" xfId="0" applyNumberFormat="1" applyFont="1" applyBorder="1" applyAlignment="1">
      <alignment horizontal="center" vertical="center" shrinkToFit="1"/>
    </xf>
    <xf numFmtId="43" fontId="11" fillId="0" borderId="1" xfId="1" applyFont="1" applyBorder="1" applyAlignment="1">
      <alignment horizontal="right" vertical="center" shrinkToFit="1"/>
    </xf>
    <xf numFmtId="4" fontId="11" fillId="0" borderId="13" xfId="0" applyNumberFormat="1" applyFont="1" applyBorder="1" applyAlignment="1">
      <alignment horizontal="right" vertical="center" shrinkToFit="1"/>
    </xf>
    <xf numFmtId="2" fontId="14" fillId="0" borderId="15" xfId="0" applyNumberFormat="1" applyFont="1" applyBorder="1" applyAlignment="1">
      <alignment horizontal="righ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43" fontId="11" fillId="0" borderId="1" xfId="1" applyFont="1" applyBorder="1" applyAlignment="1">
      <alignment horizontal="left" vertical="center" wrapText="1"/>
    </xf>
    <xf numFmtId="0" fontId="11" fillId="0" borderId="13" xfId="0" applyFont="1" applyBorder="1" applyAlignment="1">
      <alignment horizontal="left" vertical="center" wrapText="1"/>
    </xf>
    <xf numFmtId="0" fontId="13" fillId="0" borderId="19" xfId="0" applyFont="1" applyBorder="1" applyAlignment="1">
      <alignment horizontal="right" vertical="center"/>
    </xf>
    <xf numFmtId="0" fontId="15" fillId="0" borderId="20" xfId="0" applyFont="1" applyBorder="1" applyAlignment="1">
      <alignment vertical="top" wrapText="1"/>
    </xf>
    <xf numFmtId="0" fontId="13" fillId="0" borderId="20" xfId="0" applyFont="1" applyBorder="1" applyAlignment="1">
      <alignment horizontal="center" vertical="center" wrapText="1"/>
    </xf>
    <xf numFmtId="165" fontId="13" fillId="0" borderId="20" xfId="1" applyNumberFormat="1" applyFont="1" applyBorder="1" applyAlignment="1">
      <alignment horizontal="center" vertical="center" wrapText="1"/>
    </xf>
    <xf numFmtId="43" fontId="13" fillId="0" borderId="20" xfId="1" applyFont="1" applyBorder="1" applyAlignment="1">
      <alignment horizontal="center" vertical="center" wrapText="1"/>
    </xf>
    <xf numFmtId="165" fontId="13" fillId="0" borderId="21" xfId="1" applyNumberFormat="1" applyFont="1" applyBorder="1" applyAlignment="1">
      <alignment horizontal="center" vertical="center" wrapText="1"/>
    </xf>
    <xf numFmtId="2" fontId="14" fillId="0" borderId="18" xfId="0" applyNumberFormat="1" applyFont="1" applyBorder="1" applyAlignment="1">
      <alignment horizontal="right" vertical="center" wrapText="1"/>
    </xf>
    <xf numFmtId="0" fontId="13" fillId="0" borderId="17" xfId="0" applyFont="1" applyBorder="1" applyAlignment="1">
      <alignment horizontal="left" vertical="center" wrapText="1"/>
    </xf>
    <xf numFmtId="0" fontId="13" fillId="0" borderId="17" xfId="0" applyFont="1" applyBorder="1" applyAlignment="1">
      <alignment horizontal="center" vertical="center" wrapText="1"/>
    </xf>
    <xf numFmtId="43" fontId="13" fillId="0" borderId="17" xfId="1" applyFont="1" applyBorder="1" applyAlignment="1">
      <alignment horizontal="left" vertical="center" wrapText="1"/>
    </xf>
    <xf numFmtId="165" fontId="13" fillId="0" borderId="22" xfId="1" applyNumberFormat="1" applyFont="1" applyBorder="1" applyAlignment="1">
      <alignment horizontal="center" vertical="center" wrapText="1"/>
    </xf>
    <xf numFmtId="0" fontId="11" fillId="3" borderId="5" xfId="0" applyFont="1" applyFill="1" applyBorder="1" applyAlignment="1">
      <alignment horizontal="right" vertical="center" wrapText="1"/>
    </xf>
    <xf numFmtId="0" fontId="10" fillId="3" borderId="6"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11" fillId="3" borderId="6" xfId="0" applyFont="1" applyFill="1" applyBorder="1" applyAlignment="1">
      <alignment horizontal="center" vertical="center" wrapText="1"/>
    </xf>
    <xf numFmtId="43" fontId="11" fillId="3" borderId="6" xfId="1" applyFont="1" applyFill="1" applyBorder="1" applyAlignment="1">
      <alignment horizontal="left" vertical="center" wrapText="1"/>
    </xf>
    <xf numFmtId="4" fontId="12" fillId="3" borderId="16" xfId="0" applyNumberFormat="1" applyFont="1" applyFill="1" applyBorder="1" applyAlignment="1">
      <alignment horizontal="right" vertical="center" shrinkToFit="1"/>
    </xf>
    <xf numFmtId="0" fontId="16" fillId="0" borderId="23" xfId="0" applyFont="1" applyBorder="1" applyAlignment="1">
      <alignment horizontal="right" vertical="center"/>
    </xf>
    <xf numFmtId="0" fontId="17" fillId="0" borderId="24" xfId="0" applyFont="1" applyBorder="1" applyAlignment="1">
      <alignment vertical="top"/>
    </xf>
    <xf numFmtId="0" fontId="18" fillId="0" borderId="24" xfId="0" applyFont="1" applyBorder="1" applyAlignment="1">
      <alignment horizontal="center" vertical="center"/>
    </xf>
    <xf numFmtId="165" fontId="18" fillId="0" borderId="24" xfId="1" applyNumberFormat="1" applyFont="1" applyBorder="1" applyAlignment="1">
      <alignment horizontal="center" vertical="center"/>
    </xf>
    <xf numFmtId="43" fontId="18" fillId="0" borderId="24" xfId="1" applyFont="1" applyBorder="1" applyAlignment="1">
      <alignment horizontal="center" vertical="center"/>
    </xf>
    <xf numFmtId="165" fontId="18" fillId="0" borderId="22" xfId="1" applyNumberFormat="1" applyFont="1" applyBorder="1" applyAlignment="1">
      <alignment horizontal="center" vertical="center"/>
    </xf>
    <xf numFmtId="0" fontId="16" fillId="0" borderId="10" xfId="0" applyFont="1" applyBorder="1" applyAlignment="1">
      <alignment horizontal="right" vertical="center"/>
    </xf>
    <xf numFmtId="0" fontId="17" fillId="0" borderId="3" xfId="0" applyFont="1" applyBorder="1" applyAlignment="1">
      <alignment vertical="top"/>
    </xf>
    <xf numFmtId="0" fontId="18" fillId="0" borderId="3" xfId="0" applyFont="1" applyBorder="1" applyAlignment="1">
      <alignment horizontal="center" vertical="center"/>
    </xf>
    <xf numFmtId="165" fontId="18" fillId="0" borderId="3" xfId="1" applyNumberFormat="1" applyFont="1" applyBorder="1" applyAlignment="1">
      <alignment horizontal="center" vertical="center"/>
    </xf>
    <xf numFmtId="43" fontId="18" fillId="0" borderId="3" xfId="1" applyFont="1" applyBorder="1" applyAlignment="1">
      <alignment horizontal="center" vertical="center"/>
    </xf>
    <xf numFmtId="165" fontId="18" fillId="0" borderId="11" xfId="1" applyNumberFormat="1" applyFont="1" applyBorder="1" applyAlignment="1">
      <alignment horizontal="center" vertical="center"/>
    </xf>
    <xf numFmtId="1" fontId="11" fillId="0" borderId="1" xfId="0" applyNumberFormat="1" applyFont="1" applyBorder="1" applyAlignment="1">
      <alignment horizontal="left" vertical="center" indent="2" shrinkToFit="1"/>
    </xf>
    <xf numFmtId="0" fontId="18" fillId="0" borderId="3" xfId="0" applyFont="1" applyBorder="1" applyAlignment="1">
      <alignment vertical="top"/>
    </xf>
    <xf numFmtId="2" fontId="11" fillId="0" borderId="4" xfId="0" applyNumberFormat="1" applyFont="1" applyBorder="1" applyAlignment="1">
      <alignment horizontal="right" vertical="center" shrinkToFit="1"/>
    </xf>
    <xf numFmtId="164" fontId="11" fillId="0" borderId="4" xfId="0" applyNumberFormat="1" applyFont="1" applyBorder="1" applyAlignment="1">
      <alignment horizontal="right" vertical="center" shrinkToFit="1"/>
    </xf>
    <xf numFmtId="0" fontId="19" fillId="0" borderId="3" xfId="0" applyFont="1" applyBorder="1" applyAlignment="1">
      <alignment vertical="top"/>
    </xf>
    <xf numFmtId="0" fontId="16" fillId="0" borderId="3" xfId="0" applyFont="1" applyBorder="1" applyAlignment="1">
      <alignment horizontal="center" vertical="center"/>
    </xf>
    <xf numFmtId="165" fontId="16" fillId="0" borderId="3" xfId="1" applyNumberFormat="1" applyFont="1" applyBorder="1" applyAlignment="1">
      <alignment horizontal="center" vertical="center"/>
    </xf>
    <xf numFmtId="43" fontId="16" fillId="0" borderId="3" xfId="1" applyFont="1" applyBorder="1" applyAlignment="1">
      <alignment horizontal="center" vertical="center"/>
    </xf>
    <xf numFmtId="165" fontId="10" fillId="0" borderId="11" xfId="1" applyNumberFormat="1" applyFont="1" applyBorder="1" applyAlignment="1">
      <alignment horizontal="center" vertical="center"/>
    </xf>
    <xf numFmtId="165" fontId="13" fillId="0" borderId="11" xfId="1" applyNumberFormat="1" applyFont="1" applyBorder="1" applyAlignment="1">
      <alignment horizontal="center" vertical="center"/>
    </xf>
    <xf numFmtId="44" fontId="13" fillId="0" borderId="3" xfId="5" applyFont="1" applyBorder="1" applyAlignment="1">
      <alignment vertical="top" wrapText="1"/>
    </xf>
    <xf numFmtId="0" fontId="18" fillId="0" borderId="3" xfId="0" applyFont="1" applyBorder="1" applyAlignment="1">
      <alignment horizontal="center" vertical="center" wrapText="1"/>
    </xf>
    <xf numFmtId="165" fontId="18" fillId="0" borderId="3" xfId="1" applyNumberFormat="1" applyFont="1" applyBorder="1" applyAlignment="1">
      <alignment horizontal="center" vertical="center" wrapText="1"/>
    </xf>
    <xf numFmtId="0" fontId="13" fillId="0" borderId="3" xfId="0" applyFont="1" applyBorder="1" applyAlignment="1">
      <alignment vertical="top" wrapText="1"/>
    </xf>
    <xf numFmtId="0" fontId="11" fillId="0" borderId="4" xfId="0" applyFont="1" applyBorder="1" applyAlignment="1">
      <alignment horizontal="right" vertical="center" wrapText="1"/>
    </xf>
    <xf numFmtId="2" fontId="11" fillId="0" borderId="4" xfId="0" applyNumberFormat="1" applyFont="1" applyBorder="1" applyAlignment="1">
      <alignment horizontal="right" vertical="center" wrapText="1"/>
    </xf>
    <xf numFmtId="0" fontId="16" fillId="0" borderId="19" xfId="0" applyFont="1" applyBorder="1" applyAlignment="1">
      <alignment horizontal="right" vertical="center"/>
    </xf>
    <xf numFmtId="0" fontId="13" fillId="0" borderId="20" xfId="0" applyFont="1" applyBorder="1" applyAlignment="1">
      <alignment vertical="top" wrapText="1"/>
    </xf>
    <xf numFmtId="0" fontId="18" fillId="0" borderId="20" xfId="0" applyFont="1" applyBorder="1" applyAlignment="1">
      <alignment horizontal="center" vertical="center" wrapText="1"/>
    </xf>
    <xf numFmtId="165" fontId="18" fillId="0" borderId="20" xfId="1" applyNumberFormat="1" applyFont="1" applyBorder="1" applyAlignment="1">
      <alignment horizontal="center" vertical="center" wrapText="1"/>
    </xf>
    <xf numFmtId="165" fontId="13" fillId="0" borderId="21" xfId="1" applyNumberFormat="1" applyFont="1" applyBorder="1" applyAlignment="1">
      <alignment horizontal="center" vertical="center"/>
    </xf>
    <xf numFmtId="0" fontId="13" fillId="0" borderId="24" xfId="0" applyFont="1" applyBorder="1" applyAlignment="1">
      <alignment vertical="top" wrapText="1"/>
    </xf>
    <xf numFmtId="0" fontId="13" fillId="0" borderId="17" xfId="0" applyFont="1" applyBorder="1" applyAlignment="1">
      <alignment horizontal="center" vertical="center"/>
    </xf>
    <xf numFmtId="165" fontId="18" fillId="0" borderId="24" xfId="1" applyNumberFormat="1" applyFont="1" applyBorder="1" applyAlignment="1">
      <alignment horizontal="center" vertical="center" wrapText="1"/>
    </xf>
    <xf numFmtId="165" fontId="13" fillId="0" borderId="22" xfId="1" applyNumberFormat="1" applyFont="1" applyBorder="1" applyAlignment="1">
      <alignment horizontal="center" vertical="center"/>
    </xf>
    <xf numFmtId="2" fontId="14" fillId="0" borderId="10" xfId="0" applyNumberFormat="1" applyFont="1" applyBorder="1" applyAlignment="1">
      <alignment horizontal="right" vertical="center" wrapText="1"/>
    </xf>
    <xf numFmtId="0" fontId="13" fillId="0" borderId="1" xfId="0" applyFont="1" applyBorder="1" applyAlignment="1">
      <alignment horizontal="center" vertical="center"/>
    </xf>
    <xf numFmtId="0" fontId="13" fillId="0" borderId="0" xfId="0" applyFont="1" applyAlignment="1">
      <alignment horizontal="center" vertical="center"/>
    </xf>
    <xf numFmtId="43" fontId="18" fillId="0" borderId="3" xfId="1"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43" fontId="12" fillId="0" borderId="1" xfId="1" applyFont="1" applyBorder="1" applyAlignment="1">
      <alignment horizontal="left" vertical="center" wrapText="1"/>
    </xf>
    <xf numFmtId="4" fontId="12" fillId="0" borderId="13" xfId="0" applyNumberFormat="1" applyFont="1" applyBorder="1" applyAlignment="1">
      <alignment horizontal="right" vertical="center" shrinkToFit="1"/>
    </xf>
    <xf numFmtId="0" fontId="12" fillId="0" borderId="4" xfId="0" applyFont="1" applyBorder="1" applyAlignment="1">
      <alignment horizontal="right" vertical="center" wrapText="1"/>
    </xf>
    <xf numFmtId="0" fontId="12" fillId="0" borderId="13" xfId="0" applyFont="1" applyBorder="1" applyAlignment="1">
      <alignment horizontal="left" vertical="center" wrapText="1"/>
    </xf>
    <xf numFmtId="0" fontId="11" fillId="2" borderId="5" xfId="0" applyFont="1" applyFill="1" applyBorder="1" applyAlignment="1">
      <alignment horizontal="right" vertical="center" wrapText="1"/>
    </xf>
    <xf numFmtId="0" fontId="10" fillId="2" borderId="6"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2" borderId="6" xfId="0" applyFont="1" applyFill="1" applyBorder="1" applyAlignment="1">
      <alignment horizontal="center" vertical="center" wrapText="1"/>
    </xf>
    <xf numFmtId="43" fontId="11" fillId="2" borderId="6" xfId="1" applyFont="1" applyFill="1" applyBorder="1" applyAlignment="1">
      <alignment horizontal="left" vertical="center" wrapText="1"/>
    </xf>
    <xf numFmtId="4" fontId="12" fillId="2" borderId="16" xfId="0" applyNumberFormat="1" applyFont="1" applyFill="1" applyBorder="1" applyAlignment="1">
      <alignment horizontal="right" vertical="center" shrinkToFit="1"/>
    </xf>
    <xf numFmtId="0" fontId="11" fillId="0" borderId="25" xfId="0" applyFont="1" applyBorder="1" applyAlignment="1">
      <alignment horizontal="right" vertical="center"/>
    </xf>
    <xf numFmtId="0" fontId="12" fillId="0" borderId="26" xfId="0" applyFont="1" applyBorder="1" applyAlignment="1">
      <alignment vertical="center" wrapText="1"/>
    </xf>
    <xf numFmtId="0" fontId="12" fillId="0" borderId="26" xfId="0" applyFont="1" applyBorder="1" applyAlignment="1">
      <alignment horizontal="center" vertical="center"/>
    </xf>
    <xf numFmtId="2" fontId="12" fillId="0" borderId="26" xfId="0" applyNumberFormat="1" applyFont="1" applyBorder="1" applyAlignment="1">
      <alignment horizontal="center" vertical="center"/>
    </xf>
    <xf numFmtId="43" fontId="12" fillId="0" borderId="26" xfId="1" applyFont="1" applyBorder="1" applyAlignment="1">
      <alignment vertical="center"/>
    </xf>
    <xf numFmtId="0" fontId="12" fillId="0" borderId="27" xfId="0" applyFont="1" applyBorder="1" applyAlignment="1">
      <alignment vertical="center"/>
    </xf>
    <xf numFmtId="1" fontId="10" fillId="0" borderId="10" xfId="0" applyNumberFormat="1" applyFont="1" applyBorder="1" applyAlignment="1">
      <alignment horizontal="right" vertical="center" wrapText="1"/>
    </xf>
    <xf numFmtId="0" fontId="16" fillId="0" borderId="3" xfId="0" applyFont="1" applyBorder="1" applyAlignment="1">
      <alignment vertical="center" wrapText="1"/>
    </xf>
    <xf numFmtId="0" fontId="12" fillId="0" borderId="3" xfId="0" applyFont="1" applyBorder="1" applyAlignment="1">
      <alignment horizontal="center" vertical="center" wrapText="1"/>
    </xf>
    <xf numFmtId="166" fontId="12" fillId="0" borderId="3" xfId="2" applyNumberFormat="1" applyFont="1" applyBorder="1" applyAlignment="1">
      <alignment horizontal="center" vertical="center" wrapText="1"/>
    </xf>
    <xf numFmtId="43" fontId="12" fillId="0" borderId="3" xfId="1" applyFont="1" applyBorder="1" applyAlignment="1">
      <alignment horizontal="center" vertical="center" wrapText="1"/>
    </xf>
    <xf numFmtId="43" fontId="12" fillId="0" borderId="11" xfId="2" applyFont="1" applyBorder="1" applyAlignment="1">
      <alignment horizontal="center" vertical="center" wrapText="1"/>
    </xf>
    <xf numFmtId="2" fontId="13" fillId="0" borderId="10" xfId="0" applyNumberFormat="1" applyFont="1" applyBorder="1" applyAlignment="1">
      <alignment horizontal="right" vertical="center" wrapText="1"/>
    </xf>
    <xf numFmtId="0" fontId="18" fillId="0" borderId="3" xfId="0" applyFont="1" applyBorder="1" applyAlignment="1">
      <alignment vertical="center" wrapText="1"/>
    </xf>
    <xf numFmtId="0" fontId="11" fillId="0" borderId="3" xfId="0" applyFont="1" applyBorder="1" applyAlignment="1">
      <alignment horizontal="center" vertical="center" wrapText="1"/>
    </xf>
    <xf numFmtId="166" fontId="11" fillId="0" borderId="3" xfId="2" applyNumberFormat="1" applyFont="1" applyBorder="1" applyAlignment="1">
      <alignment horizontal="center" vertical="center" wrapText="1"/>
    </xf>
    <xf numFmtId="43" fontId="11" fillId="0" borderId="3" xfId="1" applyFont="1" applyBorder="1" applyAlignment="1">
      <alignment horizontal="center" vertical="center" wrapText="1"/>
    </xf>
    <xf numFmtId="43" fontId="11" fillId="0" borderId="11" xfId="2" applyFont="1" applyBorder="1" applyAlignment="1">
      <alignment horizontal="center" vertical="center" wrapText="1"/>
    </xf>
    <xf numFmtId="2" fontId="11" fillId="3" borderId="4" xfId="0" applyNumberFormat="1" applyFont="1" applyFill="1" applyBorder="1" applyAlignment="1">
      <alignment horizontal="right" vertical="center" shrinkToFit="1"/>
    </xf>
    <xf numFmtId="0" fontId="10" fillId="3" borderId="28" xfId="0" applyFont="1" applyFill="1" applyBorder="1" applyAlignment="1">
      <alignment vertical="center" wrapText="1"/>
    </xf>
    <xf numFmtId="0" fontId="10" fillId="3" borderId="28" xfId="0" applyFont="1" applyFill="1" applyBorder="1" applyAlignment="1">
      <alignment horizontal="center" vertical="center" wrapText="1"/>
    </xf>
    <xf numFmtId="43" fontId="10" fillId="3" borderId="28" xfId="1" applyFont="1" applyFill="1" applyBorder="1" applyAlignment="1">
      <alignment vertical="center" wrapText="1"/>
    </xf>
    <xf numFmtId="4" fontId="12" fillId="3" borderId="29" xfId="0" applyNumberFormat="1" applyFont="1" applyFill="1" applyBorder="1" applyAlignment="1">
      <alignment horizontal="right" vertical="center" shrinkToFi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43" fontId="10" fillId="0" borderId="9" xfId="1" applyFont="1" applyBorder="1" applyAlignment="1">
      <alignment horizontal="center" vertical="center" wrapText="1"/>
    </xf>
    <xf numFmtId="0" fontId="10" fillId="0" borderId="14" xfId="0" applyFont="1" applyBorder="1" applyAlignment="1">
      <alignment horizontal="center" vertical="center" wrapText="1"/>
    </xf>
    <xf numFmtId="0" fontId="13" fillId="0" borderId="10" xfId="0" applyFont="1" applyBorder="1" applyAlignment="1">
      <alignment horizontal="right" vertical="center" wrapText="1"/>
    </xf>
    <xf numFmtId="0" fontId="13" fillId="0" borderId="3" xfId="0" applyFont="1" applyBorder="1" applyAlignment="1" applyProtection="1">
      <alignment horizontal="left" vertical="center" wrapText="1"/>
      <protection locked="0"/>
    </xf>
    <xf numFmtId="0" fontId="13" fillId="0" borderId="3" xfId="0" applyFont="1" applyBorder="1" applyAlignment="1">
      <alignment horizontal="center" vertical="center"/>
    </xf>
    <xf numFmtId="43" fontId="13" fillId="0" borderId="3" xfId="1" applyFont="1" applyBorder="1" applyAlignment="1" applyProtection="1">
      <alignment horizontal="center" vertical="center"/>
      <protection locked="0"/>
    </xf>
    <xf numFmtId="43" fontId="13" fillId="0" borderId="11" xfId="4" applyFont="1" applyBorder="1" applyAlignment="1">
      <alignment horizontal="right" vertical="center"/>
    </xf>
    <xf numFmtId="43" fontId="13" fillId="0" borderId="3" xfId="1" applyFont="1" applyBorder="1" applyAlignment="1">
      <alignment vertical="center"/>
    </xf>
    <xf numFmtId="43" fontId="11" fillId="0" borderId="3" xfId="2" applyFont="1" applyBorder="1" applyAlignment="1">
      <alignment horizontal="center" vertical="center" wrapText="1"/>
    </xf>
    <xf numFmtId="2" fontId="14" fillId="0" borderId="33" xfId="0" applyNumberFormat="1" applyFont="1" applyBorder="1" applyAlignment="1">
      <alignment horizontal="right" vertical="center" wrapText="1"/>
    </xf>
    <xf numFmtId="0" fontId="13" fillId="0" borderId="6" xfId="0" applyFont="1" applyBorder="1" applyAlignment="1">
      <alignment horizontal="left" vertical="center" wrapText="1"/>
    </xf>
    <xf numFmtId="0" fontId="13" fillId="0" borderId="6" xfId="0" applyFont="1" applyBorder="1" applyAlignment="1">
      <alignment horizontal="center" vertical="center" wrapText="1"/>
    </xf>
    <xf numFmtId="1" fontId="11" fillId="0" borderId="6" xfId="0" applyNumberFormat="1" applyFont="1" applyBorder="1" applyAlignment="1">
      <alignment horizontal="center" vertical="center" shrinkToFit="1"/>
    </xf>
    <xf numFmtId="43" fontId="11" fillId="0" borderId="6" xfId="1" applyFont="1" applyBorder="1" applyAlignment="1">
      <alignment horizontal="right" vertical="center" shrinkToFit="1"/>
    </xf>
    <xf numFmtId="4" fontId="11" fillId="0" borderId="16" xfId="0" applyNumberFormat="1" applyFont="1" applyBorder="1" applyAlignment="1">
      <alignment horizontal="right" vertical="center" shrinkToFit="1"/>
    </xf>
    <xf numFmtId="2" fontId="11" fillId="0" borderId="34" xfId="0" applyNumberFormat="1" applyFont="1" applyBorder="1" applyAlignment="1">
      <alignment horizontal="right" vertical="center" shrinkToFit="1"/>
    </xf>
    <xf numFmtId="1" fontId="11" fillId="0" borderId="17" xfId="0" applyNumberFormat="1" applyFont="1" applyBorder="1" applyAlignment="1">
      <alignment horizontal="center" vertical="center" shrinkToFit="1"/>
    </xf>
    <xf numFmtId="43" fontId="11" fillId="0" borderId="17" xfId="1" applyFont="1" applyBorder="1" applyAlignment="1">
      <alignment horizontal="right" vertical="center" shrinkToFit="1"/>
    </xf>
    <xf numFmtId="4" fontId="11" fillId="0" borderId="35" xfId="0" applyNumberFormat="1" applyFont="1" applyBorder="1" applyAlignment="1">
      <alignment horizontal="right" vertical="center" shrinkToFit="1"/>
    </xf>
    <xf numFmtId="4" fontId="11" fillId="0" borderId="1" xfId="0" applyNumberFormat="1" applyFont="1" applyBorder="1" applyAlignment="1">
      <alignment horizontal="right" vertical="center" shrinkToFit="1"/>
    </xf>
    <xf numFmtId="1" fontId="12" fillId="0" borderId="36" xfId="0" applyNumberFormat="1" applyFont="1" applyBorder="1" applyAlignment="1">
      <alignment horizontal="right" vertical="center" shrinkToFit="1"/>
    </xf>
    <xf numFmtId="164" fontId="11" fillId="0" borderId="1" xfId="0" applyNumberFormat="1" applyFont="1" applyBorder="1" applyAlignment="1">
      <alignment horizontal="center" vertical="center" shrinkToFit="1"/>
    </xf>
    <xf numFmtId="43" fontId="11" fillId="0" borderId="1" xfId="1" applyFont="1" applyBorder="1" applyAlignment="1">
      <alignment horizontal="center" vertical="center" shrinkToFit="1"/>
    </xf>
    <xf numFmtId="164" fontId="11" fillId="0" borderId="1" xfId="0" applyNumberFormat="1" applyFont="1" applyBorder="1" applyAlignment="1">
      <alignment horizontal="center" vertical="center" wrapText="1"/>
    </xf>
    <xf numFmtId="43" fontId="11" fillId="0" borderId="1" xfId="1" applyFont="1" applyBorder="1" applyAlignment="1">
      <alignment horizontal="left" vertical="center" shrinkToFit="1"/>
    </xf>
    <xf numFmtId="0" fontId="21" fillId="0" borderId="1" xfId="0" applyFont="1" applyBorder="1" applyAlignment="1">
      <alignment horizontal="left" vertical="center" wrapText="1"/>
    </xf>
    <xf numFmtId="2" fontId="11" fillId="0" borderId="5" xfId="0" applyNumberFormat="1" applyFont="1" applyBorder="1" applyAlignment="1">
      <alignment horizontal="right" vertical="center" shrinkToFit="1"/>
    </xf>
    <xf numFmtId="0" fontId="11" fillId="0" borderId="6" xfId="0" applyFont="1" applyBorder="1" applyAlignment="1">
      <alignment horizontal="left" vertical="center" wrapText="1"/>
    </xf>
    <xf numFmtId="164" fontId="11" fillId="0" borderId="6" xfId="0" applyNumberFormat="1" applyFont="1" applyBorder="1" applyAlignment="1">
      <alignment horizontal="center" vertical="center" wrapText="1"/>
    </xf>
    <xf numFmtId="43" fontId="11" fillId="0" borderId="6" xfId="1"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164" fontId="11" fillId="0" borderId="17" xfId="0" applyNumberFormat="1" applyFont="1" applyBorder="1" applyAlignment="1">
      <alignment horizontal="center" vertical="center" wrapText="1"/>
    </xf>
    <xf numFmtId="43" fontId="11" fillId="0" borderId="17" xfId="1" applyFont="1" applyBorder="1" applyAlignment="1">
      <alignment horizontal="left" vertical="center" wrapText="1"/>
    </xf>
    <xf numFmtId="0" fontId="11" fillId="0" borderId="35" xfId="0" applyFont="1" applyBorder="1" applyAlignment="1">
      <alignment horizontal="left" vertical="center" wrapText="1"/>
    </xf>
    <xf numFmtId="0" fontId="22" fillId="0" borderId="1" xfId="0" applyFont="1" applyBorder="1" applyAlignment="1">
      <alignment horizontal="left" vertical="center" wrapText="1"/>
    </xf>
    <xf numFmtId="2" fontId="23" fillId="0" borderId="4" xfId="0" applyNumberFormat="1" applyFont="1" applyBorder="1" applyAlignment="1">
      <alignment horizontal="right" vertical="center" shrinkToFit="1"/>
    </xf>
    <xf numFmtId="0" fontId="24" fillId="0" borderId="1" xfId="0" applyFont="1" applyBorder="1" applyAlignment="1">
      <alignment horizontal="left" vertical="center" wrapText="1"/>
    </xf>
    <xf numFmtId="0" fontId="23" fillId="0" borderId="1" xfId="0" applyFont="1" applyBorder="1" applyAlignment="1">
      <alignment horizontal="left" vertical="center" wrapText="1"/>
    </xf>
    <xf numFmtId="164" fontId="23" fillId="0" borderId="1" xfId="0" applyNumberFormat="1" applyFont="1" applyBorder="1" applyAlignment="1">
      <alignment horizontal="center" vertical="center" wrapText="1"/>
    </xf>
    <xf numFmtId="43" fontId="23" fillId="0" borderId="1" xfId="1" applyFont="1" applyBorder="1" applyAlignment="1">
      <alignment horizontal="left" vertical="center" wrapText="1"/>
    </xf>
    <xf numFmtId="0" fontId="23" fillId="0" borderId="13" xfId="0" applyFont="1" applyBorder="1" applyAlignment="1">
      <alignment horizontal="left" vertical="center" wrapText="1"/>
    </xf>
    <xf numFmtId="0" fontId="9" fillId="0" borderId="1" xfId="0" applyFont="1" applyBorder="1" applyAlignment="1">
      <alignment horizontal="left" vertical="center" wrapText="1"/>
    </xf>
    <xf numFmtId="164" fontId="11" fillId="0" borderId="6" xfId="0" applyNumberFormat="1" applyFont="1" applyBorder="1" applyAlignment="1">
      <alignment horizontal="center" vertical="center" shrinkToFit="1"/>
    </xf>
    <xf numFmtId="43" fontId="11" fillId="0" borderId="6" xfId="1" applyFont="1" applyBorder="1" applyAlignment="1">
      <alignment horizontal="left" vertical="center" shrinkToFit="1"/>
    </xf>
    <xf numFmtId="0" fontId="25" fillId="0" borderId="1" xfId="0" applyFont="1" applyBorder="1" applyAlignment="1">
      <alignment horizontal="left" vertical="center" wrapText="1"/>
    </xf>
    <xf numFmtId="0" fontId="25" fillId="0" borderId="1" xfId="0" applyFont="1" applyBorder="1" applyAlignment="1">
      <alignment horizontal="center" vertical="center" wrapText="1"/>
    </xf>
    <xf numFmtId="1" fontId="26" fillId="0" borderId="1" xfId="0" applyNumberFormat="1" applyFont="1" applyBorder="1" applyAlignment="1">
      <alignment horizontal="center" vertical="center" shrinkToFit="1"/>
    </xf>
    <xf numFmtId="43" fontId="26" fillId="0" borderId="1" xfId="1" applyFont="1" applyBorder="1" applyAlignment="1">
      <alignment horizontal="right" vertical="center" shrinkToFit="1"/>
    </xf>
    <xf numFmtId="4" fontId="26" fillId="0" borderId="13" xfId="0" applyNumberFormat="1" applyFont="1" applyBorder="1" applyAlignment="1">
      <alignment horizontal="right" vertical="center" shrinkToFit="1"/>
    </xf>
    <xf numFmtId="2" fontId="11" fillId="0" borderId="5" xfId="0" applyNumberFormat="1" applyFont="1" applyBorder="1" applyAlignment="1">
      <alignment horizontal="right" vertical="center" wrapText="1"/>
    </xf>
    <xf numFmtId="4" fontId="11" fillId="0" borderId="6" xfId="0" applyNumberFormat="1" applyFont="1" applyBorder="1" applyAlignment="1">
      <alignment horizontal="right" vertical="center" shrinkToFit="1"/>
    </xf>
    <xf numFmtId="4" fontId="11" fillId="0" borderId="17" xfId="0" applyNumberFormat="1" applyFont="1" applyBorder="1" applyAlignment="1">
      <alignment horizontal="right" vertical="center" shrinkToFit="1"/>
    </xf>
    <xf numFmtId="2" fontId="12" fillId="0" borderId="25" xfId="0" applyNumberFormat="1" applyFont="1" applyBorder="1" applyAlignment="1">
      <alignment horizontal="right"/>
    </xf>
    <xf numFmtId="0" fontId="10" fillId="0" borderId="26" xfId="8" applyFont="1" applyBorder="1" applyAlignment="1">
      <alignment horizontal="left" wrapText="1"/>
    </xf>
    <xf numFmtId="0" fontId="10" fillId="0" borderId="26" xfId="8" applyFont="1" applyBorder="1" applyAlignment="1">
      <alignment horizontal="center"/>
    </xf>
    <xf numFmtId="3" fontId="13" fillId="0" borderId="26" xfId="6" applyNumberFormat="1" applyFont="1" applyBorder="1" applyAlignment="1">
      <alignment horizontal="center"/>
    </xf>
    <xf numFmtId="3" fontId="11" fillId="0" borderId="26" xfId="0" applyNumberFormat="1" applyFont="1" applyBorder="1" applyAlignment="1">
      <alignment horizontal="center"/>
    </xf>
    <xf numFmtId="43" fontId="13" fillId="0" borderId="44" xfId="1" applyFont="1" applyBorder="1" applyAlignment="1">
      <alignment horizontal="center"/>
    </xf>
    <xf numFmtId="0" fontId="11" fillId="0" borderId="5" xfId="0" applyFont="1" applyBorder="1" applyAlignment="1">
      <alignment horizontal="right" vertical="center" wrapText="1"/>
    </xf>
    <xf numFmtId="0" fontId="18" fillId="0" borderId="3" xfId="0" applyFont="1" applyBorder="1" applyAlignment="1">
      <alignment vertical="top" wrapText="1"/>
    </xf>
    <xf numFmtId="0" fontId="10" fillId="0" borderId="1" xfId="0" applyFont="1" applyBorder="1" applyAlignment="1">
      <alignment horizontal="right" vertical="center" wrapText="1"/>
    </xf>
    <xf numFmtId="43" fontId="11" fillId="0" borderId="17" xfId="1" applyFont="1" applyBorder="1" applyAlignment="1">
      <alignment horizontal="left" vertical="center" shrinkToFit="1"/>
    </xf>
    <xf numFmtId="0" fontId="10" fillId="4" borderId="45" xfId="0" applyFont="1" applyFill="1" applyBorder="1" applyAlignment="1">
      <alignment horizontal="right" vertical="center" wrapText="1"/>
    </xf>
    <xf numFmtId="0" fontId="9" fillId="4" borderId="46" xfId="0" applyFont="1" applyFill="1" applyBorder="1" applyAlignment="1">
      <alignment horizontal="left" vertical="center" wrapText="1"/>
    </xf>
    <xf numFmtId="0" fontId="11" fillId="4" borderId="46" xfId="0" applyFont="1" applyFill="1" applyBorder="1" applyAlignment="1">
      <alignment horizontal="left" vertical="center" wrapText="1"/>
    </xf>
    <xf numFmtId="0" fontId="11" fillId="4" borderId="46" xfId="0" applyFont="1" applyFill="1" applyBorder="1" applyAlignment="1">
      <alignment horizontal="center" vertical="center" wrapText="1"/>
    </xf>
    <xf numFmtId="43" fontId="11" fillId="4" borderId="46" xfId="1" applyFont="1" applyFill="1" applyBorder="1" applyAlignment="1">
      <alignment horizontal="left" vertical="center" wrapText="1"/>
    </xf>
    <xf numFmtId="0" fontId="10" fillId="4" borderId="13" xfId="0" applyFont="1" applyFill="1" applyBorder="1" applyAlignment="1">
      <alignment horizontal="center" vertical="center" wrapText="1"/>
    </xf>
    <xf numFmtId="0" fontId="11" fillId="0" borderId="0" xfId="0" applyFont="1" applyAlignment="1">
      <alignment horizontal="right" vertical="center"/>
    </xf>
    <xf numFmtId="0" fontId="11" fillId="0" borderId="0" xfId="0" applyFont="1" applyAlignment="1">
      <alignment horizontal="left" vertical="center"/>
    </xf>
    <xf numFmtId="0" fontId="11" fillId="0" borderId="0" xfId="0" applyFont="1" applyAlignment="1">
      <alignment horizontal="center" vertical="center"/>
    </xf>
    <xf numFmtId="43" fontId="11" fillId="0" borderId="0" xfId="1" applyFont="1" applyAlignment="1">
      <alignment horizontal="left" vertical="center"/>
    </xf>
    <xf numFmtId="0" fontId="12" fillId="0" borderId="3" xfId="0" applyFont="1" applyBorder="1" applyAlignment="1">
      <alignment horizontal="right" vertical="center"/>
    </xf>
    <xf numFmtId="0" fontId="12" fillId="0" borderId="3" xfId="0" applyFont="1" applyBorder="1" applyAlignment="1">
      <alignment horizontal="left" vertical="center"/>
    </xf>
    <xf numFmtId="0" fontId="12" fillId="0" borderId="3" xfId="0" applyFont="1" applyBorder="1" applyAlignment="1">
      <alignment horizontal="center" vertical="center"/>
    </xf>
    <xf numFmtId="43" fontId="12" fillId="0" borderId="3" xfId="1" applyFont="1" applyBorder="1" applyAlignment="1">
      <alignment horizontal="left" vertical="center"/>
    </xf>
    <xf numFmtId="0" fontId="12" fillId="0" borderId="3" xfId="0" applyFont="1" applyBorder="1" applyAlignment="1">
      <alignment horizontal="left"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9" xfId="0" applyFont="1" applyBorder="1" applyAlignment="1">
      <alignment horizontal="left" vertical="center" wrapText="1"/>
    </xf>
    <xf numFmtId="0" fontId="10" fillId="0" borderId="14" xfId="0" applyFont="1" applyBorder="1" applyAlignment="1">
      <alignment horizontal="left"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32" xfId="0" applyFont="1" applyBorder="1" applyAlignment="1">
      <alignment horizontal="left" vertical="center" wrapText="1"/>
    </xf>
    <xf numFmtId="0" fontId="10" fillId="0" borderId="37" xfId="0" applyFont="1" applyBorder="1" applyAlignment="1">
      <alignment horizontal="left" vertical="center" wrapText="1"/>
    </xf>
    <xf numFmtId="0" fontId="10" fillId="0" borderId="38" xfId="0" applyFont="1" applyBorder="1" applyAlignment="1">
      <alignment horizontal="left" vertical="center" wrapText="1"/>
    </xf>
    <xf numFmtId="0" fontId="10" fillId="0" borderId="39" xfId="0" applyFont="1" applyBorder="1" applyAlignment="1">
      <alignment horizontal="left" vertical="center" wrapText="1"/>
    </xf>
    <xf numFmtId="0" fontId="10" fillId="0" borderId="40" xfId="0" applyFont="1" applyBorder="1" applyAlignment="1">
      <alignment horizontal="left" vertical="center" wrapText="1"/>
    </xf>
    <xf numFmtId="0" fontId="10" fillId="0" borderId="41" xfId="0" applyFont="1" applyBorder="1" applyAlignment="1">
      <alignment horizontal="left" vertical="center" wrapText="1"/>
    </xf>
    <xf numFmtId="0" fontId="10" fillId="0" borderId="42" xfId="0" applyFont="1" applyBorder="1" applyAlignment="1">
      <alignment horizontal="left" vertical="center" wrapText="1"/>
    </xf>
    <xf numFmtId="0" fontId="10" fillId="0" borderId="43" xfId="0" applyFont="1" applyBorder="1" applyAlignment="1">
      <alignment horizontal="left" vertical="center" wrapText="1"/>
    </xf>
    <xf numFmtId="0" fontId="11" fillId="0" borderId="47" xfId="0" applyFont="1" applyBorder="1" applyAlignment="1">
      <alignment horizontal="center" vertical="center"/>
    </xf>
  </cellXfs>
  <cellStyles count="9">
    <cellStyle name="Comma" xfId="1" builtinId="3"/>
    <cellStyle name="Comma 10 2" xfId="2" xr:uid="{A10BEEF3-3E5F-45D1-A699-E2BDAD001228}"/>
    <cellStyle name="Comma 2 2" xfId="4" xr:uid="{7A617981-F55A-4314-97E5-1E96E0F9E68A}"/>
    <cellStyle name="Currency" xfId="5" builtinId="4"/>
    <cellStyle name="Normal" xfId="0" builtinId="0"/>
    <cellStyle name="Normal 10" xfId="6" xr:uid="{651A18B5-1051-4657-9FEF-412A53A8EC3E}"/>
    <cellStyle name="Normal 2 10" xfId="7" xr:uid="{5340D872-70E9-4C70-984C-51AB9AA3290D}"/>
    <cellStyle name="Normal 2 2" xfId="3" xr:uid="{7562633B-BE6D-4D7E-8B25-0BED01A3C85F}"/>
    <cellStyle name="Normal_FINAL BOQS BOMET WATER 3" xfId="8" xr:uid="{97B58975-F872-4A14-98EB-282349E7015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CE947-C66C-4690-AE0C-AD29DC86B1D2}">
  <dimension ref="A1:J305"/>
  <sheetViews>
    <sheetView tabSelected="1" view="pageBreakPreview" zoomScaleNormal="100" zoomScaleSheetLayoutView="100" workbookViewId="0">
      <selection activeCell="C3" sqref="C3"/>
    </sheetView>
  </sheetViews>
  <sheetFormatPr defaultColWidth="9.33203125" defaultRowHeight="15" x14ac:dyDescent="0.2"/>
  <cols>
    <col min="1" max="1" width="13.33203125" style="210" customWidth="1"/>
    <col min="2" max="2" width="41.33203125" style="211" customWidth="1"/>
    <col min="3" max="3" width="13.33203125" style="211" customWidth="1"/>
    <col min="4" max="4" width="11.83203125" style="212" customWidth="1"/>
    <col min="5" max="5" width="15.33203125" style="213" customWidth="1"/>
    <col min="6" max="6" width="19.83203125" style="211" customWidth="1"/>
    <col min="7" max="16384" width="9.33203125" style="4"/>
  </cols>
  <sheetData>
    <row r="1" spans="1:10" ht="15.75" thickBot="1" x14ac:dyDescent="0.25">
      <c r="B1" s="235" t="s">
        <v>139</v>
      </c>
      <c r="C1" s="235"/>
      <c r="D1" s="235"/>
      <c r="E1" s="235"/>
      <c r="F1" s="235"/>
    </row>
    <row r="2" spans="1:10" s="5" customFormat="1" ht="29.25" customHeight="1" x14ac:dyDescent="0.2">
      <c r="A2" s="219" t="s">
        <v>27</v>
      </c>
      <c r="B2" s="220"/>
      <c r="C2" s="220"/>
      <c r="D2" s="220"/>
      <c r="E2" s="220"/>
      <c r="F2" s="221"/>
    </row>
    <row r="3" spans="1:10" s="6" customFormat="1" ht="57" x14ac:dyDescent="0.2">
      <c r="A3" s="10" t="s">
        <v>6</v>
      </c>
      <c r="B3" s="11" t="s">
        <v>5</v>
      </c>
      <c r="C3" s="11" t="s">
        <v>0</v>
      </c>
      <c r="D3" s="11" t="s">
        <v>7</v>
      </c>
      <c r="E3" s="12" t="s">
        <v>1</v>
      </c>
      <c r="F3" s="13" t="s">
        <v>136</v>
      </c>
      <c r="J3" s="2"/>
    </row>
    <row r="4" spans="1:10" x14ac:dyDescent="0.2">
      <c r="A4" s="14"/>
      <c r="B4" s="15"/>
      <c r="C4" s="15"/>
      <c r="D4" s="16"/>
      <c r="E4" s="17"/>
      <c r="F4" s="18"/>
    </row>
    <row r="5" spans="1:10" x14ac:dyDescent="0.2">
      <c r="A5" s="14">
        <v>1</v>
      </c>
      <c r="B5" s="15" t="s">
        <v>23</v>
      </c>
      <c r="C5" s="15"/>
      <c r="D5" s="16"/>
      <c r="E5" s="17"/>
      <c r="F5" s="18"/>
    </row>
    <row r="6" spans="1:10" x14ac:dyDescent="0.2">
      <c r="A6" s="14"/>
      <c r="B6" s="15"/>
      <c r="C6" s="15"/>
      <c r="D6" s="16"/>
      <c r="E6" s="17"/>
      <c r="F6" s="18"/>
    </row>
    <row r="7" spans="1:10" ht="90" x14ac:dyDescent="0.2">
      <c r="A7" s="14">
        <v>1.01</v>
      </c>
      <c r="B7" s="19" t="s">
        <v>28</v>
      </c>
      <c r="C7" s="19" t="s">
        <v>2</v>
      </c>
      <c r="D7" s="20">
        <v>1</v>
      </c>
      <c r="E7" s="21"/>
      <c r="F7" s="22"/>
    </row>
    <row r="8" spans="1:10" x14ac:dyDescent="0.2">
      <c r="A8" s="14"/>
      <c r="B8" s="19"/>
      <c r="C8" s="19"/>
      <c r="D8" s="20"/>
      <c r="E8" s="21"/>
      <c r="F8" s="22"/>
    </row>
    <row r="9" spans="1:10" ht="165" x14ac:dyDescent="0.2">
      <c r="A9" s="14">
        <f>A7+0.01</f>
        <v>1.02</v>
      </c>
      <c r="B9" s="19" t="s">
        <v>24</v>
      </c>
      <c r="C9" s="19" t="s">
        <v>3</v>
      </c>
      <c r="D9" s="20">
        <v>1</v>
      </c>
      <c r="E9" s="21"/>
      <c r="F9" s="22"/>
    </row>
    <row r="10" spans="1:10" x14ac:dyDescent="0.2">
      <c r="A10" s="14"/>
      <c r="B10" s="19"/>
      <c r="C10" s="19"/>
      <c r="D10" s="20"/>
      <c r="E10" s="21"/>
      <c r="F10" s="22"/>
    </row>
    <row r="11" spans="1:10" s="7" customFormat="1" x14ac:dyDescent="0.2">
      <c r="A11" s="23"/>
      <c r="B11" s="24" t="s">
        <v>29</v>
      </c>
      <c r="C11" s="25"/>
      <c r="D11" s="26"/>
      <c r="E11" s="27"/>
      <c r="F11" s="28"/>
    </row>
    <row r="12" spans="1:10" x14ac:dyDescent="0.2">
      <c r="A12" s="14"/>
      <c r="B12" s="15"/>
      <c r="C12" s="15"/>
      <c r="D12" s="16"/>
      <c r="E12" s="17"/>
      <c r="F12" s="18"/>
    </row>
    <row r="13" spans="1:10" ht="14.25" x14ac:dyDescent="0.2">
      <c r="A13" s="29">
        <v>2</v>
      </c>
      <c r="B13" s="222" t="s">
        <v>30</v>
      </c>
      <c r="C13" s="223"/>
      <c r="D13" s="223"/>
      <c r="E13" s="223"/>
      <c r="F13" s="224"/>
    </row>
    <row r="14" spans="1:10" ht="14.25" x14ac:dyDescent="0.2">
      <c r="A14" s="33"/>
      <c r="B14" s="30"/>
      <c r="C14" s="31"/>
      <c r="D14" s="31"/>
      <c r="E14" s="34"/>
      <c r="F14" s="32"/>
    </row>
    <row r="15" spans="1:10" x14ac:dyDescent="0.2">
      <c r="A15" s="33"/>
      <c r="B15" s="35"/>
      <c r="C15" s="36"/>
      <c r="D15" s="37"/>
      <c r="E15" s="38"/>
      <c r="F15" s="39"/>
    </row>
    <row r="16" spans="1:10" ht="104.25" x14ac:dyDescent="0.2">
      <c r="A16" s="40">
        <f>A13+0.01</f>
        <v>2.0099999999999998</v>
      </c>
      <c r="B16" s="35" t="s">
        <v>123</v>
      </c>
      <c r="C16" s="36" t="s">
        <v>26</v>
      </c>
      <c r="D16" s="37">
        <v>1</v>
      </c>
      <c r="E16" s="38"/>
      <c r="F16" s="39"/>
    </row>
    <row r="17" spans="1:7" x14ac:dyDescent="0.2">
      <c r="A17" s="14"/>
      <c r="B17" s="19"/>
      <c r="C17" s="19"/>
      <c r="D17" s="20"/>
      <c r="E17" s="21"/>
      <c r="F17" s="22"/>
    </row>
    <row r="18" spans="1:7" s="7" customFormat="1" x14ac:dyDescent="0.2">
      <c r="A18" s="23"/>
      <c r="B18" s="24" t="s">
        <v>29</v>
      </c>
      <c r="C18" s="25"/>
      <c r="D18" s="26"/>
      <c r="E18" s="27"/>
      <c r="F18" s="28"/>
    </row>
    <row r="19" spans="1:7" x14ac:dyDescent="0.2">
      <c r="A19" s="33"/>
      <c r="B19" s="41"/>
      <c r="C19" s="42"/>
      <c r="D19" s="43"/>
      <c r="E19" s="44"/>
      <c r="F19" s="45"/>
    </row>
    <row r="20" spans="1:7" ht="14.25" x14ac:dyDescent="0.2">
      <c r="A20" s="29">
        <v>3</v>
      </c>
      <c r="B20" s="222" t="s">
        <v>31</v>
      </c>
      <c r="C20" s="223"/>
      <c r="D20" s="223"/>
      <c r="E20" s="223"/>
      <c r="F20" s="224"/>
    </row>
    <row r="21" spans="1:7" s="9" customFormat="1" ht="15.75" thickBot="1" x14ac:dyDescent="0.25">
      <c r="A21" s="46"/>
      <c r="B21" s="47"/>
      <c r="C21" s="48"/>
      <c r="D21" s="49"/>
      <c r="E21" s="50"/>
      <c r="F21" s="51"/>
      <c r="G21" s="1"/>
    </row>
    <row r="22" spans="1:7" s="9" customFormat="1" ht="180" x14ac:dyDescent="0.2">
      <c r="A22" s="52">
        <f>A20+0.01</f>
        <v>3.01</v>
      </c>
      <c r="B22" s="53" t="s">
        <v>32</v>
      </c>
      <c r="C22" s="54" t="s">
        <v>8</v>
      </c>
      <c r="D22" s="54">
        <v>1</v>
      </c>
      <c r="E22" s="55"/>
      <c r="F22" s="56"/>
      <c r="G22" s="1"/>
    </row>
    <row r="23" spans="1:7" x14ac:dyDescent="0.2">
      <c r="A23" s="14"/>
      <c r="B23" s="19"/>
      <c r="C23" s="19"/>
      <c r="D23" s="20"/>
      <c r="E23" s="21"/>
      <c r="F23" s="22"/>
    </row>
    <row r="24" spans="1:7" s="7" customFormat="1" ht="15.75" thickBot="1" x14ac:dyDescent="0.25">
      <c r="A24" s="57"/>
      <c r="B24" s="58" t="s">
        <v>29</v>
      </c>
      <c r="C24" s="59"/>
      <c r="D24" s="60"/>
      <c r="E24" s="61"/>
      <c r="F24" s="62"/>
    </row>
    <row r="25" spans="1:7" s="9" customFormat="1" x14ac:dyDescent="0.2">
      <c r="A25" s="63"/>
      <c r="B25" s="64"/>
      <c r="C25" s="65"/>
      <c r="D25" s="66"/>
      <c r="E25" s="67"/>
      <c r="F25" s="68"/>
      <c r="G25" s="1"/>
    </row>
    <row r="26" spans="1:7" ht="14.25" x14ac:dyDescent="0.2">
      <c r="A26" s="29">
        <v>4</v>
      </c>
      <c r="B26" s="222" t="s">
        <v>33</v>
      </c>
      <c r="C26" s="223"/>
      <c r="D26" s="223"/>
      <c r="E26" s="223"/>
      <c r="F26" s="224"/>
    </row>
    <row r="27" spans="1:7" s="9" customFormat="1" x14ac:dyDescent="0.2">
      <c r="A27" s="69"/>
      <c r="B27" s="70"/>
      <c r="C27" s="71"/>
      <c r="D27" s="72"/>
      <c r="E27" s="73"/>
      <c r="F27" s="74"/>
      <c r="G27" s="1"/>
    </row>
    <row r="28" spans="1:7" ht="30" x14ac:dyDescent="0.2">
      <c r="A28" s="40">
        <f>A26+0.01</f>
        <v>4.01</v>
      </c>
      <c r="B28" s="35" t="s">
        <v>16</v>
      </c>
      <c r="C28" s="36" t="s">
        <v>19</v>
      </c>
      <c r="D28" s="75">
        <v>50</v>
      </c>
      <c r="E28" s="38"/>
      <c r="F28" s="39"/>
    </row>
    <row r="29" spans="1:7" s="9" customFormat="1" x14ac:dyDescent="0.2">
      <c r="A29" s="69"/>
      <c r="B29" s="76"/>
      <c r="C29" s="71"/>
      <c r="D29" s="72"/>
      <c r="E29" s="73"/>
      <c r="F29" s="74"/>
      <c r="G29" s="1"/>
    </row>
    <row r="30" spans="1:7" x14ac:dyDescent="0.2">
      <c r="A30" s="40">
        <f>A28+0.01</f>
        <v>4.0199999999999996</v>
      </c>
      <c r="B30" s="35" t="s">
        <v>21</v>
      </c>
      <c r="C30" s="36" t="s">
        <v>8</v>
      </c>
      <c r="D30" s="37">
        <v>3</v>
      </c>
      <c r="E30" s="38"/>
      <c r="F30" s="39"/>
    </row>
    <row r="31" spans="1:7" x14ac:dyDescent="0.2">
      <c r="A31" s="77"/>
      <c r="B31" s="35"/>
      <c r="C31" s="36"/>
      <c r="D31" s="37"/>
      <c r="E31" s="38"/>
      <c r="F31" s="39"/>
    </row>
    <row r="32" spans="1:7" ht="45" x14ac:dyDescent="0.2">
      <c r="A32" s="40">
        <f>A30+0.01</f>
        <v>4.0299999999999994</v>
      </c>
      <c r="B32" s="35" t="s">
        <v>34</v>
      </c>
      <c r="C32" s="36" t="s">
        <v>19</v>
      </c>
      <c r="D32" s="75">
        <v>50</v>
      </c>
      <c r="E32" s="38"/>
      <c r="F32" s="39"/>
    </row>
    <row r="33" spans="1:6" x14ac:dyDescent="0.2">
      <c r="A33" s="78"/>
      <c r="B33" s="35"/>
      <c r="C33" s="36"/>
      <c r="D33" s="37"/>
      <c r="E33" s="38"/>
      <c r="F33" s="39"/>
    </row>
    <row r="34" spans="1:6" ht="120" x14ac:dyDescent="0.2">
      <c r="A34" s="40">
        <f>A32+0.01</f>
        <v>4.0399999999999991</v>
      </c>
      <c r="B34" s="35" t="s">
        <v>35</v>
      </c>
      <c r="C34" s="36" t="s">
        <v>8</v>
      </c>
      <c r="D34" s="37">
        <v>1</v>
      </c>
      <c r="E34" s="38"/>
      <c r="F34" s="39"/>
    </row>
    <row r="35" spans="1:6" x14ac:dyDescent="0.2">
      <c r="A35" s="78"/>
      <c r="B35" s="35"/>
      <c r="C35" s="36"/>
      <c r="D35" s="37"/>
      <c r="E35" s="38"/>
      <c r="F35" s="39"/>
    </row>
    <row r="36" spans="1:6" s="3" customFormat="1" ht="14.25" x14ac:dyDescent="0.2">
      <c r="A36" s="69"/>
      <c r="B36" s="79" t="s">
        <v>11</v>
      </c>
      <c r="C36" s="80"/>
      <c r="D36" s="81"/>
      <c r="E36" s="82"/>
      <c r="F36" s="83"/>
    </row>
    <row r="37" spans="1:6" s="1" customFormat="1" x14ac:dyDescent="0.2">
      <c r="A37" s="69"/>
      <c r="B37" s="79"/>
      <c r="C37" s="80"/>
      <c r="D37" s="81"/>
      <c r="E37" s="82"/>
      <c r="F37" s="84"/>
    </row>
    <row r="38" spans="1:6" s="1" customFormat="1" ht="30" x14ac:dyDescent="0.2">
      <c r="A38" s="40">
        <f>A34+0.01</f>
        <v>4.0499999999999989</v>
      </c>
      <c r="B38" s="85" t="s">
        <v>12</v>
      </c>
      <c r="C38" s="86" t="s">
        <v>10</v>
      </c>
      <c r="D38" s="87">
        <v>10</v>
      </c>
      <c r="E38" s="87"/>
      <c r="F38" s="84"/>
    </row>
    <row r="39" spans="1:6" s="1" customFormat="1" x14ac:dyDescent="0.2">
      <c r="A39" s="69"/>
      <c r="B39" s="76"/>
      <c r="C39" s="71"/>
      <c r="D39" s="72"/>
      <c r="E39" s="72"/>
      <c r="F39" s="84"/>
    </row>
    <row r="40" spans="1:6" s="1" customFormat="1" x14ac:dyDescent="0.2">
      <c r="A40" s="40">
        <f t="shared" ref="A40:A52" si="0">A38+0.01</f>
        <v>4.0599999999999987</v>
      </c>
      <c r="B40" s="88" t="s">
        <v>13</v>
      </c>
      <c r="C40" s="86" t="s">
        <v>10</v>
      </c>
      <c r="D40" s="87">
        <v>8</v>
      </c>
      <c r="E40" s="87"/>
      <c r="F40" s="84"/>
    </row>
    <row r="41" spans="1:6" s="1" customFormat="1" x14ac:dyDescent="0.2">
      <c r="A41" s="69"/>
      <c r="B41" s="76"/>
      <c r="C41" s="71"/>
      <c r="D41" s="72"/>
      <c r="E41" s="72"/>
      <c r="F41" s="84"/>
    </row>
    <row r="42" spans="1:6" s="1" customFormat="1" ht="45" x14ac:dyDescent="0.2">
      <c r="A42" s="40">
        <f t="shared" si="0"/>
        <v>4.0699999999999985</v>
      </c>
      <c r="B42" s="88" t="s">
        <v>14</v>
      </c>
      <c r="C42" s="86" t="s">
        <v>9</v>
      </c>
      <c r="D42" s="87">
        <v>4</v>
      </c>
      <c r="E42" s="87"/>
      <c r="F42" s="84"/>
    </row>
    <row r="43" spans="1:6" s="1" customFormat="1" x14ac:dyDescent="0.2">
      <c r="A43" s="69"/>
      <c r="B43" s="76"/>
      <c r="C43" s="71"/>
      <c r="D43" s="72"/>
      <c r="E43" s="72"/>
      <c r="F43" s="84"/>
    </row>
    <row r="44" spans="1:6" s="1" customFormat="1" ht="45" x14ac:dyDescent="0.2">
      <c r="A44" s="40">
        <f t="shared" si="0"/>
        <v>4.0799999999999983</v>
      </c>
      <c r="B44" s="88" t="s">
        <v>15</v>
      </c>
      <c r="C44" s="86" t="s">
        <v>9</v>
      </c>
      <c r="D44" s="87">
        <v>4</v>
      </c>
      <c r="E44" s="87"/>
      <c r="F44" s="84"/>
    </row>
    <row r="45" spans="1:6" x14ac:dyDescent="0.2">
      <c r="A45" s="89"/>
      <c r="B45" s="35"/>
      <c r="C45" s="36"/>
      <c r="D45" s="37"/>
      <c r="E45" s="38"/>
      <c r="F45" s="39"/>
    </row>
    <row r="46" spans="1:6" ht="45" x14ac:dyDescent="0.2">
      <c r="A46" s="90">
        <f>A44+0.01</f>
        <v>4.0899999999999981</v>
      </c>
      <c r="B46" s="35" t="s">
        <v>25</v>
      </c>
      <c r="C46" s="36" t="s">
        <v>26</v>
      </c>
      <c r="D46" s="37">
        <v>1</v>
      </c>
      <c r="E46" s="38"/>
      <c r="F46" s="39"/>
    </row>
    <row r="47" spans="1:6" s="1" customFormat="1" ht="15.75" thickBot="1" x14ac:dyDescent="0.25">
      <c r="A47" s="91"/>
      <c r="B47" s="92"/>
      <c r="C47" s="93"/>
      <c r="D47" s="94"/>
      <c r="E47" s="87"/>
      <c r="F47" s="95"/>
    </row>
    <row r="48" spans="1:6" s="1" customFormat="1" x14ac:dyDescent="0.2">
      <c r="A48" s="52">
        <f>A46+0.01</f>
        <v>4.0999999999999979</v>
      </c>
      <c r="B48" s="96" t="s">
        <v>17</v>
      </c>
      <c r="C48" s="97" t="s">
        <v>8</v>
      </c>
      <c r="D48" s="98">
        <v>1</v>
      </c>
      <c r="E48" s="87"/>
      <c r="F48" s="99"/>
    </row>
    <row r="49" spans="1:6" s="1" customFormat="1" x14ac:dyDescent="0.2">
      <c r="A49" s="69"/>
      <c r="B49" s="88"/>
      <c r="C49" s="86"/>
      <c r="D49" s="87"/>
      <c r="E49" s="87"/>
      <c r="F49" s="84"/>
    </row>
    <row r="50" spans="1:6" s="1" customFormat="1" x14ac:dyDescent="0.2">
      <c r="A50" s="40">
        <f t="shared" si="0"/>
        <v>4.1099999999999977</v>
      </c>
      <c r="B50" s="88" t="s">
        <v>18</v>
      </c>
      <c r="C50" s="86" t="s">
        <v>19</v>
      </c>
      <c r="D50" s="87">
        <v>3</v>
      </c>
      <c r="E50" s="87"/>
      <c r="F50" s="84"/>
    </row>
    <row r="51" spans="1:6" s="1" customFormat="1" x14ac:dyDescent="0.2">
      <c r="A51" s="69"/>
      <c r="B51" s="88"/>
      <c r="C51" s="86"/>
      <c r="D51" s="87"/>
      <c r="E51" s="87"/>
      <c r="F51" s="84"/>
    </row>
    <row r="52" spans="1:6" s="1" customFormat="1" ht="30" x14ac:dyDescent="0.2">
      <c r="A52" s="100">
        <f t="shared" si="0"/>
        <v>4.1199999999999974</v>
      </c>
      <c r="B52" s="88" t="s">
        <v>20</v>
      </c>
      <c r="C52" s="101" t="s">
        <v>8</v>
      </c>
      <c r="D52" s="87">
        <v>2</v>
      </c>
      <c r="E52" s="87"/>
      <c r="F52" s="84"/>
    </row>
    <row r="53" spans="1:6" s="1" customFormat="1" x14ac:dyDescent="0.2">
      <c r="A53" s="100"/>
      <c r="B53" s="88"/>
      <c r="C53" s="102"/>
      <c r="D53" s="87"/>
      <c r="E53" s="103"/>
      <c r="F53" s="84"/>
    </row>
    <row r="54" spans="1:6" s="7" customFormat="1" x14ac:dyDescent="0.2">
      <c r="A54" s="23"/>
      <c r="B54" s="24" t="s">
        <v>29</v>
      </c>
      <c r="C54" s="25"/>
      <c r="D54" s="26"/>
      <c r="E54" s="27"/>
      <c r="F54" s="28"/>
    </row>
    <row r="55" spans="1:6" x14ac:dyDescent="0.2">
      <c r="A55" s="89"/>
      <c r="B55" s="42"/>
      <c r="C55" s="42"/>
      <c r="D55" s="43"/>
      <c r="E55" s="44"/>
      <c r="F55" s="45"/>
    </row>
    <row r="56" spans="1:6" s="5" customFormat="1" ht="14.25" x14ac:dyDescent="0.2">
      <c r="A56" s="29">
        <f>1</f>
        <v>1</v>
      </c>
      <c r="B56" s="104" t="str">
        <f>B5</f>
        <v>Preliminary and general items</v>
      </c>
      <c r="C56" s="104"/>
      <c r="D56" s="105"/>
      <c r="E56" s="106"/>
      <c r="F56" s="107"/>
    </row>
    <row r="57" spans="1:6" s="5" customFormat="1" ht="14.25" x14ac:dyDescent="0.2">
      <c r="A57" s="29">
        <f>A56+1</f>
        <v>2</v>
      </c>
      <c r="B57" s="41" t="str">
        <f>B13</f>
        <v>Pump Intallation</v>
      </c>
      <c r="C57" s="104"/>
      <c r="D57" s="105"/>
      <c r="E57" s="106"/>
      <c r="F57" s="107"/>
    </row>
    <row r="58" spans="1:6" s="5" customFormat="1" ht="14.25" x14ac:dyDescent="0.2">
      <c r="A58" s="29">
        <f>A57+1</f>
        <v>3</v>
      </c>
      <c r="B58" s="41" t="str">
        <f>B20</f>
        <v>Pedestrian gate</v>
      </c>
      <c r="C58" s="104"/>
      <c r="D58" s="105"/>
      <c r="E58" s="106"/>
      <c r="F58" s="107"/>
    </row>
    <row r="59" spans="1:6" s="5" customFormat="1" ht="14.25" x14ac:dyDescent="0.2">
      <c r="A59" s="29">
        <f>A58+1</f>
        <v>4</v>
      </c>
      <c r="B59" s="41" t="str">
        <f>B26</f>
        <v>2 no. standpipes</v>
      </c>
      <c r="C59" s="104"/>
      <c r="D59" s="105"/>
      <c r="E59" s="106"/>
      <c r="F59" s="107"/>
    </row>
    <row r="60" spans="1:6" s="5" customFormat="1" ht="14.25" x14ac:dyDescent="0.2">
      <c r="A60" s="108"/>
      <c r="B60" s="41" t="s">
        <v>4</v>
      </c>
      <c r="C60" s="104"/>
      <c r="D60" s="105"/>
      <c r="E60" s="106"/>
      <c r="F60" s="107"/>
    </row>
    <row r="61" spans="1:6" s="5" customFormat="1" ht="14.25" x14ac:dyDescent="0.2">
      <c r="A61" s="108"/>
      <c r="B61" s="104"/>
      <c r="C61" s="104"/>
      <c r="D61" s="105"/>
      <c r="E61" s="106"/>
      <c r="F61" s="109"/>
    </row>
    <row r="62" spans="1:6" s="5" customFormat="1" ht="14.25" x14ac:dyDescent="0.2">
      <c r="A62" s="108"/>
      <c r="B62" s="41" t="s">
        <v>22</v>
      </c>
      <c r="C62" s="104"/>
      <c r="D62" s="105"/>
      <c r="E62" s="106"/>
      <c r="F62" s="107"/>
    </row>
    <row r="63" spans="1:6" x14ac:dyDescent="0.2">
      <c r="A63" s="89"/>
      <c r="B63" s="42"/>
      <c r="C63" s="42"/>
      <c r="D63" s="43"/>
      <c r="E63" s="44"/>
      <c r="F63" s="45"/>
    </row>
    <row r="64" spans="1:6" s="8" customFormat="1" ht="29.25" thickBot="1" x14ac:dyDescent="0.25">
      <c r="A64" s="110"/>
      <c r="B64" s="111" t="s">
        <v>137</v>
      </c>
      <c r="C64" s="112"/>
      <c r="D64" s="113"/>
      <c r="E64" s="114"/>
      <c r="F64" s="115"/>
    </row>
    <row r="65" spans="1:6" ht="14.25" x14ac:dyDescent="0.2">
      <c r="A65" s="219" t="s">
        <v>36</v>
      </c>
      <c r="B65" s="220"/>
      <c r="C65" s="220"/>
      <c r="D65" s="220"/>
      <c r="E65" s="220"/>
      <c r="F65" s="221"/>
    </row>
    <row r="66" spans="1:6" ht="57" x14ac:dyDescent="0.2">
      <c r="A66" s="10" t="s">
        <v>6</v>
      </c>
      <c r="B66" s="11" t="s">
        <v>5</v>
      </c>
      <c r="C66" s="11" t="s">
        <v>0</v>
      </c>
      <c r="D66" s="11" t="s">
        <v>7</v>
      </c>
      <c r="E66" s="12" t="s">
        <v>1</v>
      </c>
      <c r="F66" s="13" t="s">
        <v>136</v>
      </c>
    </row>
    <row r="67" spans="1:6" x14ac:dyDescent="0.2">
      <c r="A67" s="116"/>
      <c r="B67" s="117"/>
      <c r="C67" s="118"/>
      <c r="D67" s="119"/>
      <c r="E67" s="120"/>
      <c r="F67" s="121"/>
    </row>
    <row r="68" spans="1:6" ht="14.25" x14ac:dyDescent="0.2">
      <c r="A68" s="122">
        <v>1</v>
      </c>
      <c r="B68" s="123" t="s">
        <v>23</v>
      </c>
      <c r="C68" s="124"/>
      <c r="D68" s="125"/>
      <c r="E68" s="126"/>
      <c r="F68" s="127"/>
    </row>
    <row r="69" spans="1:6" x14ac:dyDescent="0.2">
      <c r="A69" s="128"/>
      <c r="B69" s="129"/>
      <c r="C69" s="130"/>
      <c r="D69" s="131"/>
      <c r="E69" s="132"/>
      <c r="F69" s="133"/>
    </row>
    <row r="70" spans="1:6" x14ac:dyDescent="0.2">
      <c r="A70" s="128"/>
      <c r="B70" s="129"/>
      <c r="C70" s="130"/>
      <c r="D70" s="131"/>
      <c r="E70" s="132"/>
      <c r="F70" s="133"/>
    </row>
    <row r="71" spans="1:6" ht="165" x14ac:dyDescent="0.2">
      <c r="A71" s="128">
        <v>1.01</v>
      </c>
      <c r="B71" s="129" t="s">
        <v>24</v>
      </c>
      <c r="C71" s="130" t="s">
        <v>3</v>
      </c>
      <c r="D71" s="131">
        <v>1</v>
      </c>
      <c r="E71" s="132"/>
      <c r="F71" s="133"/>
    </row>
    <row r="72" spans="1:6" x14ac:dyDescent="0.2">
      <c r="A72" s="128"/>
      <c r="B72" s="129"/>
      <c r="C72" s="130"/>
      <c r="D72" s="131"/>
      <c r="E72" s="132"/>
      <c r="F72" s="133"/>
    </row>
    <row r="73" spans="1:6" x14ac:dyDescent="0.2">
      <c r="A73" s="134"/>
      <c r="B73" s="135" t="s">
        <v>37</v>
      </c>
      <c r="C73" s="135"/>
      <c r="D73" s="136"/>
      <c r="E73" s="137"/>
      <c r="F73" s="138"/>
    </row>
    <row r="74" spans="1:6" ht="14.25" x14ac:dyDescent="0.2">
      <c r="A74" s="10"/>
      <c r="B74" s="139"/>
      <c r="C74" s="140"/>
      <c r="D74" s="140"/>
      <c r="E74" s="141"/>
      <c r="F74" s="142"/>
    </row>
    <row r="75" spans="1:6" ht="14.25" x14ac:dyDescent="0.2">
      <c r="A75" s="29">
        <v>2</v>
      </c>
      <c r="B75" s="225" t="s">
        <v>38</v>
      </c>
      <c r="C75" s="226"/>
      <c r="D75" s="226"/>
      <c r="E75" s="226"/>
      <c r="F75" s="227"/>
    </row>
    <row r="76" spans="1:6" x14ac:dyDescent="0.2">
      <c r="A76" s="143"/>
      <c r="B76" s="123"/>
      <c r="C76" s="130"/>
      <c r="D76" s="131"/>
      <c r="E76" s="132"/>
      <c r="F76" s="133"/>
    </row>
    <row r="77" spans="1:6" ht="30" x14ac:dyDescent="0.2">
      <c r="A77" s="40">
        <f>A75+0.01</f>
        <v>2.0099999999999998</v>
      </c>
      <c r="B77" s="35" t="s">
        <v>39</v>
      </c>
      <c r="C77" s="36" t="s">
        <v>2</v>
      </c>
      <c r="D77" s="37">
        <v>1</v>
      </c>
      <c r="E77" s="38"/>
      <c r="F77" s="39"/>
    </row>
    <row r="78" spans="1:6" x14ac:dyDescent="0.2">
      <c r="A78" s="128"/>
      <c r="B78" s="129"/>
      <c r="C78" s="130"/>
      <c r="D78" s="131"/>
      <c r="E78" s="132"/>
      <c r="F78" s="133"/>
    </row>
    <row r="79" spans="1:6" ht="30" x14ac:dyDescent="0.2">
      <c r="A79" s="40">
        <f>A77+0.01</f>
        <v>2.0199999999999996</v>
      </c>
      <c r="B79" s="35" t="s">
        <v>40</v>
      </c>
      <c r="C79" s="36" t="s">
        <v>9</v>
      </c>
      <c r="D79" s="37">
        <v>60</v>
      </c>
      <c r="E79" s="38"/>
      <c r="F79" s="39"/>
    </row>
    <row r="80" spans="1:6" x14ac:dyDescent="0.2">
      <c r="A80" s="128"/>
      <c r="B80" s="144"/>
      <c r="C80" s="145"/>
      <c r="D80" s="145"/>
      <c r="E80" s="146"/>
      <c r="F80" s="147"/>
    </row>
    <row r="81" spans="1:6" ht="45" x14ac:dyDescent="0.2">
      <c r="A81" s="40">
        <f>A79+0.01</f>
        <v>2.0299999999999994</v>
      </c>
      <c r="B81" s="35" t="s">
        <v>41</v>
      </c>
      <c r="C81" s="36" t="s">
        <v>9</v>
      </c>
      <c r="D81" s="37">
        <f>D79</f>
        <v>60</v>
      </c>
      <c r="E81" s="38"/>
      <c r="F81" s="39"/>
    </row>
    <row r="82" spans="1:6" x14ac:dyDescent="0.2">
      <c r="A82" s="128"/>
      <c r="B82" s="144"/>
      <c r="C82" s="145"/>
      <c r="D82" s="145"/>
      <c r="E82" s="148"/>
      <c r="F82" s="147"/>
    </row>
    <row r="83" spans="1:6" ht="30" x14ac:dyDescent="0.2">
      <c r="A83" s="40">
        <f>A81+0.01</f>
        <v>2.0399999999999991</v>
      </c>
      <c r="B83" s="35" t="s">
        <v>42</v>
      </c>
      <c r="C83" s="36" t="s">
        <v>9</v>
      </c>
      <c r="D83" s="37">
        <v>48</v>
      </c>
      <c r="E83" s="38"/>
      <c r="F83" s="39"/>
    </row>
    <row r="84" spans="1:6" x14ac:dyDescent="0.2">
      <c r="A84" s="128"/>
      <c r="B84" s="129"/>
      <c r="C84" s="130"/>
      <c r="D84" s="149"/>
      <c r="E84" s="132"/>
      <c r="F84" s="133"/>
    </row>
    <row r="85" spans="1:6" ht="45" x14ac:dyDescent="0.2">
      <c r="A85" s="40">
        <f>A83+0.01</f>
        <v>2.0499999999999989</v>
      </c>
      <c r="B85" s="35" t="s">
        <v>43</v>
      </c>
      <c r="C85" s="36" t="s">
        <v>2</v>
      </c>
      <c r="D85" s="37">
        <v>1</v>
      </c>
      <c r="E85" s="38"/>
      <c r="F85" s="39"/>
    </row>
    <row r="86" spans="1:6" ht="14.25" x14ac:dyDescent="0.2">
      <c r="A86" s="33"/>
      <c r="B86" s="30"/>
      <c r="C86" s="31"/>
      <c r="D86" s="140"/>
      <c r="E86" s="31"/>
      <c r="F86" s="32"/>
    </row>
    <row r="87" spans="1:6" ht="75.75" thickBot="1" x14ac:dyDescent="0.25">
      <c r="A87" s="150">
        <f>A85+0.01</f>
        <v>2.0599999999999987</v>
      </c>
      <c r="B87" s="151" t="s">
        <v>44</v>
      </c>
      <c r="C87" s="152" t="s">
        <v>45</v>
      </c>
      <c r="D87" s="153">
        <v>1</v>
      </c>
      <c r="E87" s="154"/>
      <c r="F87" s="155"/>
    </row>
    <row r="88" spans="1:6" x14ac:dyDescent="0.2">
      <c r="A88" s="156"/>
      <c r="B88" s="53"/>
      <c r="C88" s="54"/>
      <c r="D88" s="157"/>
      <c r="E88" s="158"/>
      <c r="F88" s="159"/>
    </row>
    <row r="89" spans="1:6" x14ac:dyDescent="0.2">
      <c r="A89" s="40">
        <f>A87+0.01</f>
        <v>2.0699999999999985</v>
      </c>
      <c r="B89" s="35" t="s">
        <v>46</v>
      </c>
      <c r="C89" s="36" t="s">
        <v>8</v>
      </c>
      <c r="D89" s="37">
        <v>1</v>
      </c>
      <c r="E89" s="160"/>
      <c r="F89" s="39"/>
    </row>
    <row r="90" spans="1:6" x14ac:dyDescent="0.2">
      <c r="A90" s="77"/>
      <c r="B90" s="35"/>
      <c r="C90" s="36"/>
      <c r="D90" s="37"/>
      <c r="E90" s="160"/>
      <c r="F90" s="39"/>
    </row>
    <row r="91" spans="1:6" x14ac:dyDescent="0.2">
      <c r="A91" s="77">
        <f t="shared" ref="A91" si="1">A89+0.01</f>
        <v>2.0799999999999983</v>
      </c>
      <c r="B91" s="35" t="s">
        <v>47</v>
      </c>
      <c r="C91" s="36" t="s">
        <v>8</v>
      </c>
      <c r="D91" s="37">
        <v>1</v>
      </c>
      <c r="E91" s="160"/>
      <c r="F91" s="39"/>
    </row>
    <row r="92" spans="1:6" x14ac:dyDescent="0.2">
      <c r="A92" s="77"/>
      <c r="B92" s="35"/>
      <c r="C92" s="36"/>
      <c r="D92" s="37"/>
      <c r="E92" s="160"/>
      <c r="F92" s="39"/>
    </row>
    <row r="93" spans="1:6" x14ac:dyDescent="0.2">
      <c r="A93" s="77"/>
      <c r="B93" s="135" t="s">
        <v>48</v>
      </c>
      <c r="C93" s="135"/>
      <c r="D93" s="136"/>
      <c r="E93" s="137"/>
      <c r="F93" s="138"/>
    </row>
    <row r="94" spans="1:6" x14ac:dyDescent="0.2">
      <c r="A94" s="14"/>
      <c r="B94" s="15"/>
      <c r="C94" s="15"/>
      <c r="D94" s="16"/>
      <c r="E94" s="17"/>
      <c r="F94" s="18"/>
    </row>
    <row r="95" spans="1:6" x14ac:dyDescent="0.2">
      <c r="A95" s="161">
        <v>3</v>
      </c>
      <c r="B95" s="228" t="s">
        <v>49</v>
      </c>
      <c r="C95" s="229"/>
      <c r="D95" s="230"/>
      <c r="E95" s="44"/>
      <c r="F95" s="45"/>
    </row>
    <row r="96" spans="1:6" x14ac:dyDescent="0.2">
      <c r="A96" s="33"/>
      <c r="B96" s="41"/>
      <c r="C96" s="42"/>
      <c r="D96" s="43"/>
      <c r="E96" s="44"/>
      <c r="F96" s="45"/>
    </row>
    <row r="97" spans="1:6" ht="45" x14ac:dyDescent="0.2">
      <c r="A97" s="40">
        <f>A95+0.01</f>
        <v>3.01</v>
      </c>
      <c r="B97" s="35" t="s">
        <v>50</v>
      </c>
      <c r="C97" s="36" t="s">
        <v>19</v>
      </c>
      <c r="D97" s="37">
        <v>230</v>
      </c>
      <c r="E97" s="160"/>
      <c r="F97" s="39"/>
    </row>
    <row r="98" spans="1:6" x14ac:dyDescent="0.2">
      <c r="A98" s="90"/>
      <c r="B98" s="35"/>
      <c r="C98" s="36"/>
      <c r="D98" s="37"/>
      <c r="E98" s="160"/>
      <c r="F98" s="39"/>
    </row>
    <row r="99" spans="1:6" ht="30" x14ac:dyDescent="0.2">
      <c r="A99" s="40">
        <f>A97+0.01</f>
        <v>3.0199999999999996</v>
      </c>
      <c r="B99" s="35" t="s">
        <v>51</v>
      </c>
      <c r="C99" s="36" t="s">
        <v>19</v>
      </c>
      <c r="D99" s="37">
        <v>230</v>
      </c>
      <c r="E99" s="160"/>
      <c r="F99" s="39"/>
    </row>
    <row r="100" spans="1:6" x14ac:dyDescent="0.2">
      <c r="A100" s="90"/>
      <c r="B100" s="35"/>
      <c r="C100" s="36"/>
      <c r="D100" s="37"/>
      <c r="E100" s="160"/>
      <c r="F100" s="39"/>
    </row>
    <row r="101" spans="1:6" x14ac:dyDescent="0.2">
      <c r="A101" s="40">
        <f>A99+0.01</f>
        <v>3.0299999999999994</v>
      </c>
      <c r="B101" s="35" t="s">
        <v>52</v>
      </c>
      <c r="C101" s="36" t="s">
        <v>8</v>
      </c>
      <c r="D101" s="37">
        <v>2</v>
      </c>
      <c r="E101" s="160"/>
      <c r="F101" s="39"/>
    </row>
    <row r="102" spans="1:6" x14ac:dyDescent="0.2">
      <c r="A102" s="90"/>
      <c r="B102" s="35"/>
      <c r="C102" s="36"/>
      <c r="D102" s="37"/>
      <c r="E102" s="160"/>
      <c r="F102" s="39"/>
    </row>
    <row r="103" spans="1:6" x14ac:dyDescent="0.2">
      <c r="A103" s="40">
        <f>A101+0.01</f>
        <v>3.0399999999999991</v>
      </c>
      <c r="B103" s="35" t="s">
        <v>53</v>
      </c>
      <c r="C103" s="36" t="s">
        <v>8</v>
      </c>
      <c r="D103" s="37">
        <v>1</v>
      </c>
      <c r="E103" s="160"/>
      <c r="F103" s="39"/>
    </row>
    <row r="104" spans="1:6" x14ac:dyDescent="0.2">
      <c r="A104" s="90"/>
      <c r="B104" s="35"/>
      <c r="C104" s="36"/>
      <c r="D104" s="37"/>
      <c r="E104" s="160"/>
      <c r="F104" s="39"/>
    </row>
    <row r="105" spans="1:6" x14ac:dyDescent="0.2">
      <c r="A105" s="40">
        <f>A103+0.01</f>
        <v>3.0499999999999989</v>
      </c>
      <c r="B105" s="35" t="s">
        <v>54</v>
      </c>
      <c r="C105" s="36" t="s">
        <v>8</v>
      </c>
      <c r="D105" s="37">
        <v>4</v>
      </c>
      <c r="E105" s="160"/>
      <c r="F105" s="39"/>
    </row>
    <row r="106" spans="1:6" x14ac:dyDescent="0.2">
      <c r="A106" s="90"/>
      <c r="B106" s="35"/>
      <c r="C106" s="36"/>
      <c r="D106" s="37"/>
      <c r="E106" s="160"/>
      <c r="F106" s="39"/>
    </row>
    <row r="107" spans="1:6" x14ac:dyDescent="0.2">
      <c r="A107" s="23"/>
      <c r="B107" s="24" t="s">
        <v>48</v>
      </c>
      <c r="C107" s="25"/>
      <c r="D107" s="26"/>
      <c r="E107" s="27"/>
      <c r="F107" s="28"/>
    </row>
    <row r="108" spans="1:6" x14ac:dyDescent="0.2">
      <c r="A108" s="14"/>
      <c r="B108" s="15"/>
      <c r="C108" s="15"/>
      <c r="D108" s="16"/>
      <c r="E108" s="17"/>
      <c r="F108" s="18"/>
    </row>
    <row r="109" spans="1:6" ht="14.25" x14ac:dyDescent="0.2">
      <c r="A109" s="161">
        <v>4</v>
      </c>
      <c r="B109" s="231" t="s">
        <v>55</v>
      </c>
      <c r="C109" s="232"/>
      <c r="D109" s="232"/>
      <c r="E109" s="232"/>
      <c r="F109" s="233"/>
    </row>
    <row r="110" spans="1:6" x14ac:dyDescent="0.2">
      <c r="A110" s="33"/>
      <c r="B110" s="41"/>
      <c r="C110" s="42"/>
      <c r="D110" s="43"/>
      <c r="E110" s="44"/>
      <c r="F110" s="45"/>
    </row>
    <row r="111" spans="1:6" ht="45" x14ac:dyDescent="0.2">
      <c r="A111" s="40">
        <f>A109+0.01</f>
        <v>4.01</v>
      </c>
      <c r="B111" s="35" t="s">
        <v>56</v>
      </c>
      <c r="C111" s="43" t="s">
        <v>124</v>
      </c>
      <c r="D111" s="162">
        <v>10.199999999999999</v>
      </c>
      <c r="E111" s="163"/>
      <c r="F111" s="39"/>
    </row>
    <row r="112" spans="1:6" x14ac:dyDescent="0.2">
      <c r="A112" s="77"/>
      <c r="B112" s="35"/>
      <c r="C112" s="43"/>
      <c r="D112" s="162"/>
      <c r="E112" s="163"/>
      <c r="F112" s="39"/>
    </row>
    <row r="113" spans="1:6" ht="45" x14ac:dyDescent="0.2">
      <c r="A113" s="40">
        <f t="shared" ref="A113:A115" si="2">A111+0.01</f>
        <v>4.0199999999999996</v>
      </c>
      <c r="B113" s="35" t="s">
        <v>57</v>
      </c>
      <c r="C113" s="43" t="s">
        <v>125</v>
      </c>
      <c r="D113" s="162">
        <v>6</v>
      </c>
      <c r="E113" s="163"/>
      <c r="F113" s="39"/>
    </row>
    <row r="114" spans="1:6" x14ac:dyDescent="0.2">
      <c r="A114" s="77"/>
      <c r="B114" s="42"/>
      <c r="C114" s="42"/>
      <c r="D114" s="164"/>
      <c r="E114" s="44"/>
      <c r="F114" s="45"/>
    </row>
    <row r="115" spans="1:6" ht="30" x14ac:dyDescent="0.2">
      <c r="A115" s="40">
        <f t="shared" si="2"/>
        <v>4.0299999999999994</v>
      </c>
      <c r="B115" s="35" t="s">
        <v>58</v>
      </c>
      <c r="C115" s="43" t="s">
        <v>125</v>
      </c>
      <c r="D115" s="162">
        <f>D113*0.2</f>
        <v>1.2000000000000002</v>
      </c>
      <c r="E115" s="165"/>
      <c r="F115" s="39"/>
    </row>
    <row r="116" spans="1:6" x14ac:dyDescent="0.2">
      <c r="A116" s="77"/>
      <c r="B116" s="42"/>
      <c r="C116" s="42"/>
      <c r="D116" s="164"/>
      <c r="E116" s="44"/>
      <c r="F116" s="45"/>
    </row>
    <row r="117" spans="1:6" ht="30" x14ac:dyDescent="0.2">
      <c r="A117" s="77"/>
      <c r="B117" s="166" t="s">
        <v>126</v>
      </c>
      <c r="C117" s="42"/>
      <c r="D117" s="164"/>
      <c r="E117" s="44"/>
      <c r="F117" s="45"/>
    </row>
    <row r="118" spans="1:6" x14ac:dyDescent="0.2">
      <c r="A118" s="77"/>
      <c r="B118" s="166"/>
      <c r="C118" s="42"/>
      <c r="D118" s="164"/>
      <c r="E118" s="44"/>
      <c r="F118" s="45"/>
    </row>
    <row r="119" spans="1:6" ht="16.5" x14ac:dyDescent="0.2">
      <c r="A119" s="40">
        <f>A115+0.01</f>
        <v>4.0399999999999991</v>
      </c>
      <c r="B119" s="35" t="s">
        <v>59</v>
      </c>
      <c r="C119" s="43" t="s">
        <v>124</v>
      </c>
      <c r="D119" s="162">
        <v>5.8</v>
      </c>
      <c r="E119" s="38"/>
      <c r="F119" s="39"/>
    </row>
    <row r="120" spans="1:6" x14ac:dyDescent="0.2">
      <c r="A120" s="77"/>
      <c r="B120" s="42"/>
      <c r="C120" s="42"/>
      <c r="D120" s="164"/>
      <c r="E120" s="44"/>
      <c r="F120" s="45"/>
    </row>
    <row r="121" spans="1:6" ht="44.25" x14ac:dyDescent="0.2">
      <c r="A121" s="77"/>
      <c r="B121" s="166" t="s">
        <v>127</v>
      </c>
      <c r="C121" s="42"/>
      <c r="D121" s="164"/>
      <c r="E121" s="44"/>
      <c r="F121" s="45"/>
    </row>
    <row r="122" spans="1:6" x14ac:dyDescent="0.2">
      <c r="A122" s="77"/>
      <c r="B122" s="166"/>
      <c r="C122" s="42"/>
      <c r="D122" s="164"/>
      <c r="E122" s="44"/>
      <c r="F122" s="45"/>
    </row>
    <row r="123" spans="1:6" ht="16.5" x14ac:dyDescent="0.2">
      <c r="A123" s="40">
        <f>A119+0.01</f>
        <v>4.0499999999999989</v>
      </c>
      <c r="B123" s="35" t="s">
        <v>59</v>
      </c>
      <c r="C123" s="36" t="s">
        <v>125</v>
      </c>
      <c r="D123" s="162">
        <v>1.8</v>
      </c>
      <c r="E123" s="38"/>
      <c r="F123" s="39"/>
    </row>
    <row r="124" spans="1:6" x14ac:dyDescent="0.2">
      <c r="A124" s="77"/>
      <c r="B124" s="35"/>
      <c r="C124" s="36"/>
      <c r="D124" s="162"/>
      <c r="E124" s="38"/>
      <c r="F124" s="39"/>
    </row>
    <row r="125" spans="1:6" ht="16.5" x14ac:dyDescent="0.2">
      <c r="A125" s="40">
        <f t="shared" ref="A125" si="3">A123+0.01</f>
        <v>4.0599999999999987</v>
      </c>
      <c r="B125" s="35" t="s">
        <v>60</v>
      </c>
      <c r="C125" s="43" t="s">
        <v>125</v>
      </c>
      <c r="D125" s="162">
        <v>0.9</v>
      </c>
      <c r="E125" s="38"/>
      <c r="F125" s="39"/>
    </row>
    <row r="126" spans="1:6" x14ac:dyDescent="0.2">
      <c r="A126" s="77"/>
      <c r="B126" s="42"/>
      <c r="C126" s="42"/>
      <c r="D126" s="164"/>
      <c r="E126" s="44"/>
      <c r="F126" s="45"/>
    </row>
    <row r="127" spans="1:6" ht="15.75" thickBot="1" x14ac:dyDescent="0.25">
      <c r="A127" s="167"/>
      <c r="B127" s="168"/>
      <c r="C127" s="168"/>
      <c r="D127" s="169"/>
      <c r="E127" s="170"/>
      <c r="F127" s="171"/>
    </row>
    <row r="128" spans="1:6" x14ac:dyDescent="0.2">
      <c r="A128" s="156"/>
      <c r="B128" s="172" t="s">
        <v>128</v>
      </c>
      <c r="C128" s="172"/>
      <c r="D128" s="173"/>
      <c r="E128" s="174"/>
      <c r="F128" s="175"/>
    </row>
    <row r="129" spans="1:6" x14ac:dyDescent="0.2">
      <c r="A129" s="77"/>
      <c r="B129" s="42"/>
      <c r="C129" s="42"/>
      <c r="D129" s="164"/>
      <c r="E129" s="44"/>
      <c r="F129" s="45"/>
    </row>
    <row r="130" spans="1:6" ht="42.75" x14ac:dyDescent="0.2">
      <c r="A130" s="77"/>
      <c r="B130" s="41" t="s">
        <v>61</v>
      </c>
      <c r="C130" s="42"/>
      <c r="D130" s="164"/>
      <c r="E130" s="44"/>
      <c r="F130" s="45"/>
    </row>
    <row r="131" spans="1:6" x14ac:dyDescent="0.2">
      <c r="A131" s="77"/>
      <c r="B131" s="41"/>
      <c r="C131" s="42"/>
      <c r="D131" s="164"/>
      <c r="E131" s="44"/>
      <c r="F131" s="45"/>
    </row>
    <row r="132" spans="1:6" x14ac:dyDescent="0.2">
      <c r="A132" s="40">
        <f>A125+0.01</f>
        <v>4.0699999999999985</v>
      </c>
      <c r="B132" s="35" t="s">
        <v>62</v>
      </c>
      <c r="C132" s="36" t="s">
        <v>63</v>
      </c>
      <c r="D132" s="162">
        <v>150</v>
      </c>
      <c r="E132" s="165"/>
      <c r="F132" s="39"/>
    </row>
    <row r="133" spans="1:6" x14ac:dyDescent="0.2">
      <c r="A133" s="77"/>
      <c r="B133" s="42"/>
      <c r="C133" s="42"/>
      <c r="D133" s="164"/>
      <c r="E133" s="44"/>
      <c r="F133" s="45"/>
    </row>
    <row r="134" spans="1:6" x14ac:dyDescent="0.2">
      <c r="A134" s="40">
        <f t="shared" ref="A134" si="4">A132+0.01</f>
        <v>4.0799999999999983</v>
      </c>
      <c r="B134" s="35" t="s">
        <v>64</v>
      </c>
      <c r="C134" s="36" t="s">
        <v>63</v>
      </c>
      <c r="D134" s="162">
        <v>24</v>
      </c>
      <c r="E134" s="165"/>
      <c r="F134" s="39"/>
    </row>
    <row r="135" spans="1:6" x14ac:dyDescent="0.2">
      <c r="A135" s="77"/>
      <c r="B135" s="42"/>
      <c r="C135" s="42"/>
      <c r="D135" s="164"/>
      <c r="E135" s="44"/>
      <c r="F135" s="45"/>
    </row>
    <row r="136" spans="1:6" x14ac:dyDescent="0.2">
      <c r="A136" s="77"/>
      <c r="B136" s="42" t="s">
        <v>129</v>
      </c>
      <c r="C136" s="42"/>
      <c r="D136" s="164"/>
      <c r="E136" s="44"/>
      <c r="F136" s="45"/>
    </row>
    <row r="137" spans="1:6" x14ac:dyDescent="0.2">
      <c r="A137" s="77"/>
      <c r="B137" s="42"/>
      <c r="C137" s="42"/>
      <c r="D137" s="164"/>
      <c r="E137" s="44"/>
      <c r="F137" s="45"/>
    </row>
    <row r="138" spans="1:6" ht="45" x14ac:dyDescent="0.2">
      <c r="A138" s="40">
        <f>A134+0.01</f>
        <v>4.0899999999999981</v>
      </c>
      <c r="B138" s="42" t="s">
        <v>130</v>
      </c>
      <c r="C138" s="43" t="s">
        <v>124</v>
      </c>
      <c r="D138" s="162">
        <v>5.8</v>
      </c>
      <c r="E138" s="165"/>
      <c r="F138" s="39"/>
    </row>
    <row r="139" spans="1:6" x14ac:dyDescent="0.2">
      <c r="A139" s="77"/>
      <c r="B139" s="42"/>
      <c r="C139" s="43"/>
      <c r="D139" s="162"/>
      <c r="E139" s="165"/>
      <c r="F139" s="39"/>
    </row>
    <row r="140" spans="1:6" ht="30" x14ac:dyDescent="0.2">
      <c r="A140" s="40">
        <f t="shared" ref="A140" si="5">A138+0.01</f>
        <v>4.0999999999999979</v>
      </c>
      <c r="B140" s="35" t="s">
        <v>65</v>
      </c>
      <c r="C140" s="43" t="s">
        <v>124</v>
      </c>
      <c r="D140" s="162">
        <v>8</v>
      </c>
      <c r="E140" s="165"/>
      <c r="F140" s="39"/>
    </row>
    <row r="141" spans="1:6" x14ac:dyDescent="0.2">
      <c r="A141" s="77"/>
      <c r="B141" s="42"/>
      <c r="C141" s="42"/>
      <c r="D141" s="164"/>
      <c r="E141" s="44"/>
      <c r="F141" s="45"/>
    </row>
    <row r="142" spans="1:6" x14ac:dyDescent="0.2">
      <c r="A142" s="77"/>
      <c r="B142" s="176" t="s">
        <v>66</v>
      </c>
      <c r="C142" s="42"/>
      <c r="D142" s="164"/>
      <c r="E142" s="44"/>
      <c r="F142" s="45"/>
    </row>
    <row r="143" spans="1:6" x14ac:dyDescent="0.2">
      <c r="A143" s="77"/>
      <c r="B143" s="42"/>
      <c r="C143" s="42"/>
      <c r="D143" s="164"/>
      <c r="E143" s="44"/>
      <c r="F143" s="45"/>
    </row>
    <row r="144" spans="1:6" ht="60" x14ac:dyDescent="0.2">
      <c r="A144" s="40">
        <f>A140+0.01</f>
        <v>4.1099999999999977</v>
      </c>
      <c r="B144" s="35" t="s">
        <v>67</v>
      </c>
      <c r="C144" s="36" t="s">
        <v>3</v>
      </c>
      <c r="D144" s="37">
        <v>16</v>
      </c>
      <c r="E144" s="165"/>
      <c r="F144" s="39"/>
    </row>
    <row r="145" spans="1:6" x14ac:dyDescent="0.2">
      <c r="A145" s="77"/>
      <c r="B145" s="35"/>
      <c r="C145" s="36"/>
      <c r="D145" s="162"/>
      <c r="E145" s="165"/>
      <c r="F145" s="39"/>
    </row>
    <row r="146" spans="1:6" x14ac:dyDescent="0.2">
      <c r="A146" s="40">
        <f t="shared" ref="A146" si="6">A144+0.01</f>
        <v>4.1199999999999974</v>
      </c>
      <c r="B146" s="35" t="s">
        <v>68</v>
      </c>
      <c r="C146" s="36" t="s">
        <v>3</v>
      </c>
      <c r="D146" s="162">
        <v>4</v>
      </c>
      <c r="E146" s="165"/>
      <c r="F146" s="39"/>
    </row>
    <row r="147" spans="1:6" x14ac:dyDescent="0.2">
      <c r="A147" s="77"/>
      <c r="B147" s="35"/>
      <c r="C147" s="36"/>
      <c r="D147" s="162"/>
      <c r="E147" s="165"/>
      <c r="F147" s="39"/>
    </row>
    <row r="148" spans="1:6" x14ac:dyDescent="0.2">
      <c r="A148" s="177"/>
      <c r="B148" s="178" t="s">
        <v>69</v>
      </c>
      <c r="C148" s="179"/>
      <c r="D148" s="180"/>
      <c r="E148" s="181"/>
      <c r="F148" s="182"/>
    </row>
    <row r="149" spans="1:6" x14ac:dyDescent="0.2">
      <c r="A149" s="77"/>
      <c r="B149" s="35"/>
      <c r="C149" s="36"/>
      <c r="D149" s="162"/>
      <c r="E149" s="165"/>
      <c r="F149" s="39"/>
    </row>
    <row r="150" spans="1:6" x14ac:dyDescent="0.2">
      <c r="A150" s="40">
        <f>A146+0.01</f>
        <v>4.1299999999999972</v>
      </c>
      <c r="B150" s="35" t="s">
        <v>70</v>
      </c>
      <c r="C150" s="36" t="s">
        <v>19</v>
      </c>
      <c r="D150" s="162">
        <v>8</v>
      </c>
      <c r="E150" s="165"/>
      <c r="F150" s="39"/>
    </row>
    <row r="151" spans="1:6" x14ac:dyDescent="0.2">
      <c r="A151" s="77"/>
      <c r="B151" s="35"/>
      <c r="C151" s="36"/>
      <c r="D151" s="162"/>
      <c r="E151" s="165"/>
      <c r="F151" s="39"/>
    </row>
    <row r="152" spans="1:6" x14ac:dyDescent="0.2">
      <c r="A152" s="40">
        <f t="shared" ref="A152:A154" si="7">A150+0.01</f>
        <v>4.139999999999997</v>
      </c>
      <c r="B152" s="35" t="s">
        <v>71</v>
      </c>
      <c r="C152" s="36" t="s">
        <v>19</v>
      </c>
      <c r="D152" s="162">
        <v>6</v>
      </c>
      <c r="E152" s="165"/>
      <c r="F152" s="39"/>
    </row>
    <row r="153" spans="1:6" x14ac:dyDescent="0.2">
      <c r="A153" s="77"/>
      <c r="B153" s="35"/>
      <c r="C153" s="36"/>
      <c r="D153" s="162"/>
      <c r="E153" s="165"/>
      <c r="F153" s="39"/>
    </row>
    <row r="154" spans="1:6" x14ac:dyDescent="0.2">
      <c r="A154" s="40">
        <f t="shared" si="7"/>
        <v>4.1499999999999968</v>
      </c>
      <c r="B154" s="35" t="s">
        <v>72</v>
      </c>
      <c r="C154" s="36" t="s">
        <v>19</v>
      </c>
      <c r="D154" s="162">
        <v>2.4</v>
      </c>
      <c r="E154" s="165"/>
      <c r="F154" s="39"/>
    </row>
    <row r="155" spans="1:6" x14ac:dyDescent="0.2">
      <c r="A155" s="77"/>
      <c r="B155" s="35"/>
      <c r="C155" s="36"/>
      <c r="D155" s="162"/>
      <c r="E155" s="165"/>
      <c r="F155" s="39"/>
    </row>
    <row r="156" spans="1:6" ht="28.5" x14ac:dyDescent="0.2">
      <c r="A156" s="77"/>
      <c r="B156" s="183" t="s">
        <v>73</v>
      </c>
      <c r="C156" s="42"/>
      <c r="D156" s="164"/>
      <c r="E156" s="44"/>
      <c r="F156" s="45"/>
    </row>
    <row r="157" spans="1:6" x14ac:dyDescent="0.2">
      <c r="A157" s="77"/>
      <c r="B157" s="183" t="s">
        <v>74</v>
      </c>
      <c r="C157" s="42"/>
      <c r="D157" s="164"/>
      <c r="E157" s="44"/>
      <c r="F157" s="45"/>
    </row>
    <row r="158" spans="1:6" x14ac:dyDescent="0.2">
      <c r="A158" s="77"/>
      <c r="B158" s="42"/>
      <c r="C158" s="42"/>
      <c r="D158" s="164"/>
      <c r="E158" s="44"/>
      <c r="F158" s="45"/>
    </row>
    <row r="159" spans="1:6" ht="75" x14ac:dyDescent="0.2">
      <c r="A159" s="40">
        <f>A146+0.01</f>
        <v>4.1299999999999972</v>
      </c>
      <c r="B159" s="35" t="s">
        <v>75</v>
      </c>
      <c r="C159" s="36" t="s">
        <v>19</v>
      </c>
      <c r="D159" s="162">
        <v>20</v>
      </c>
      <c r="E159" s="165"/>
      <c r="F159" s="39"/>
    </row>
    <row r="160" spans="1:6" x14ac:dyDescent="0.2">
      <c r="A160" s="77"/>
      <c r="B160" s="35"/>
      <c r="C160" s="36"/>
      <c r="D160" s="162"/>
      <c r="E160" s="165"/>
      <c r="F160" s="39"/>
    </row>
    <row r="161" spans="1:6" ht="30" x14ac:dyDescent="0.2">
      <c r="A161" s="40">
        <f t="shared" ref="A161" si="8">A159+0.01</f>
        <v>4.139999999999997</v>
      </c>
      <c r="B161" s="35" t="s">
        <v>76</v>
      </c>
      <c r="C161" s="36" t="s">
        <v>19</v>
      </c>
      <c r="D161" s="162">
        <v>55</v>
      </c>
      <c r="E161" s="165"/>
      <c r="F161" s="39"/>
    </row>
    <row r="162" spans="1:6" x14ac:dyDescent="0.2">
      <c r="A162" s="77"/>
      <c r="B162" s="35"/>
      <c r="C162" s="36"/>
      <c r="D162" s="162"/>
      <c r="E162" s="165"/>
      <c r="F162" s="39"/>
    </row>
    <row r="163" spans="1:6" ht="45.75" thickBot="1" x14ac:dyDescent="0.25">
      <c r="A163" s="150">
        <f t="shared" ref="A163" si="9">A161+0.01</f>
        <v>4.1499999999999968</v>
      </c>
      <c r="B163" s="151" t="s">
        <v>77</v>
      </c>
      <c r="C163" s="152" t="s">
        <v>19</v>
      </c>
      <c r="D163" s="184">
        <v>8</v>
      </c>
      <c r="E163" s="185"/>
      <c r="F163" s="155"/>
    </row>
    <row r="164" spans="1:6" x14ac:dyDescent="0.2">
      <c r="A164" s="156"/>
      <c r="B164" s="172"/>
      <c r="C164" s="172"/>
      <c r="D164" s="173"/>
      <c r="E164" s="174"/>
      <c r="F164" s="175"/>
    </row>
    <row r="165" spans="1:6" x14ac:dyDescent="0.2">
      <c r="A165" s="77"/>
      <c r="B165" s="42" t="s">
        <v>131</v>
      </c>
      <c r="C165" s="42"/>
      <c r="D165" s="164"/>
      <c r="E165" s="44"/>
      <c r="F165" s="45"/>
    </row>
    <row r="166" spans="1:6" x14ac:dyDescent="0.2">
      <c r="A166" s="77"/>
      <c r="B166" s="42"/>
      <c r="C166" s="42"/>
      <c r="D166" s="164"/>
      <c r="E166" s="44"/>
      <c r="F166" s="45"/>
    </row>
    <row r="167" spans="1:6" ht="30" x14ac:dyDescent="0.2">
      <c r="A167" s="40">
        <f>A163+0.01</f>
        <v>4.1599999999999966</v>
      </c>
      <c r="B167" s="35" t="s">
        <v>78</v>
      </c>
      <c r="C167" s="36" t="s">
        <v>19</v>
      </c>
      <c r="D167" s="162">
        <v>18</v>
      </c>
      <c r="E167" s="165"/>
      <c r="F167" s="39"/>
    </row>
    <row r="168" spans="1:6" x14ac:dyDescent="0.2">
      <c r="A168" s="77"/>
      <c r="B168" s="42"/>
      <c r="C168" s="42"/>
      <c r="D168" s="164"/>
      <c r="E168" s="44"/>
      <c r="F168" s="45"/>
    </row>
    <row r="169" spans="1:6" ht="30" x14ac:dyDescent="0.2">
      <c r="A169" s="40">
        <f t="shared" ref="A169" si="10">A167+0.01</f>
        <v>4.1699999999999964</v>
      </c>
      <c r="B169" s="35" t="s">
        <v>79</v>
      </c>
      <c r="C169" s="36" t="s">
        <v>80</v>
      </c>
      <c r="D169" s="162">
        <v>8</v>
      </c>
      <c r="E169" s="165"/>
      <c r="F169" s="39"/>
    </row>
    <row r="170" spans="1:6" x14ac:dyDescent="0.2">
      <c r="A170" s="77"/>
      <c r="B170" s="35"/>
      <c r="C170" s="36"/>
      <c r="D170" s="162"/>
      <c r="E170" s="165"/>
      <c r="F170" s="39"/>
    </row>
    <row r="171" spans="1:6" ht="45" x14ac:dyDescent="0.2">
      <c r="A171" s="40">
        <f t="shared" ref="A171" si="11">A169+0.01</f>
        <v>4.1799999999999962</v>
      </c>
      <c r="B171" s="35" t="s">
        <v>81</v>
      </c>
      <c r="C171" s="36" t="s">
        <v>19</v>
      </c>
      <c r="D171" s="162">
        <v>24</v>
      </c>
      <c r="E171" s="165"/>
      <c r="F171" s="39"/>
    </row>
    <row r="172" spans="1:6" x14ac:dyDescent="0.2">
      <c r="A172" s="77"/>
      <c r="B172" s="42"/>
      <c r="C172" s="42"/>
      <c r="D172" s="164"/>
      <c r="E172" s="44"/>
      <c r="F172" s="45"/>
    </row>
    <row r="173" spans="1:6" ht="29.25" x14ac:dyDescent="0.2">
      <c r="A173" s="77"/>
      <c r="B173" s="166" t="s">
        <v>132</v>
      </c>
      <c r="C173" s="42"/>
      <c r="D173" s="164"/>
      <c r="E173" s="44"/>
      <c r="F173" s="45"/>
    </row>
    <row r="174" spans="1:6" x14ac:dyDescent="0.2">
      <c r="A174" s="77"/>
      <c r="B174" s="42"/>
      <c r="C174" s="42"/>
      <c r="D174" s="164"/>
      <c r="E174" s="44"/>
      <c r="F174" s="45"/>
    </row>
    <row r="175" spans="1:6" ht="30" x14ac:dyDescent="0.2">
      <c r="A175" s="40">
        <f>A171+0.01</f>
        <v>4.1899999999999959</v>
      </c>
      <c r="B175" s="35" t="s">
        <v>82</v>
      </c>
      <c r="C175" s="36" t="s">
        <v>80</v>
      </c>
      <c r="D175" s="162">
        <v>20</v>
      </c>
      <c r="E175" s="165"/>
      <c r="F175" s="39"/>
    </row>
    <row r="176" spans="1:6" x14ac:dyDescent="0.2">
      <c r="A176" s="33"/>
      <c r="B176" s="41"/>
      <c r="C176" s="42"/>
      <c r="D176" s="43"/>
      <c r="E176" s="44"/>
      <c r="F176" s="45"/>
    </row>
    <row r="177" spans="1:6" ht="30" x14ac:dyDescent="0.2">
      <c r="A177" s="40"/>
      <c r="B177" s="186" t="s">
        <v>83</v>
      </c>
      <c r="C177" s="187"/>
      <c r="D177" s="188"/>
      <c r="E177" s="189"/>
      <c r="F177" s="190"/>
    </row>
    <row r="178" spans="1:6" x14ac:dyDescent="0.2">
      <c r="A178" s="89"/>
      <c r="B178" s="186"/>
      <c r="C178" s="187"/>
      <c r="D178" s="188"/>
      <c r="E178" s="189"/>
      <c r="F178" s="190"/>
    </row>
    <row r="179" spans="1:6" x14ac:dyDescent="0.2">
      <c r="A179" s="40">
        <f>A175+0.01</f>
        <v>4.1999999999999957</v>
      </c>
      <c r="B179" s="35" t="s">
        <v>84</v>
      </c>
      <c r="C179" s="36" t="s">
        <v>8</v>
      </c>
      <c r="D179" s="37">
        <v>3</v>
      </c>
      <c r="E179" s="160"/>
      <c r="F179" s="39"/>
    </row>
    <row r="180" spans="1:6" x14ac:dyDescent="0.2">
      <c r="A180" s="89"/>
      <c r="B180" s="35"/>
      <c r="C180" s="36"/>
      <c r="D180" s="37"/>
      <c r="E180" s="160"/>
      <c r="F180" s="39"/>
    </row>
    <row r="181" spans="1:6" x14ac:dyDescent="0.2">
      <c r="A181" s="40">
        <f>A179+0.01</f>
        <v>4.2099999999999955</v>
      </c>
      <c r="B181" s="35" t="s">
        <v>85</v>
      </c>
      <c r="C181" s="36" t="s">
        <v>8</v>
      </c>
      <c r="D181" s="37">
        <v>2</v>
      </c>
      <c r="E181" s="160"/>
      <c r="F181" s="39"/>
    </row>
    <row r="182" spans="1:6" x14ac:dyDescent="0.2">
      <c r="A182" s="89"/>
      <c r="B182" s="35"/>
      <c r="C182" s="36"/>
      <c r="D182" s="37"/>
      <c r="E182" s="160"/>
      <c r="F182" s="39"/>
    </row>
    <row r="183" spans="1:6" x14ac:dyDescent="0.2">
      <c r="A183" s="40">
        <f>A181+0.01</f>
        <v>4.2199999999999953</v>
      </c>
      <c r="B183" s="35" t="s">
        <v>86</v>
      </c>
      <c r="C183" s="36" t="s">
        <v>8</v>
      </c>
      <c r="D183" s="37">
        <v>4</v>
      </c>
      <c r="E183" s="160"/>
      <c r="F183" s="39"/>
    </row>
    <row r="184" spans="1:6" x14ac:dyDescent="0.2">
      <c r="A184" s="89"/>
      <c r="B184" s="35"/>
      <c r="C184" s="36"/>
      <c r="D184" s="37"/>
      <c r="E184" s="160"/>
      <c r="F184" s="39"/>
    </row>
    <row r="185" spans="1:6" x14ac:dyDescent="0.2">
      <c r="A185" s="40">
        <f>A183+0.01</f>
        <v>4.2299999999999951</v>
      </c>
      <c r="B185" s="35" t="s">
        <v>87</v>
      </c>
      <c r="C185" s="36" t="s">
        <v>8</v>
      </c>
      <c r="D185" s="37">
        <v>3</v>
      </c>
      <c r="E185" s="160"/>
      <c r="F185" s="39"/>
    </row>
    <row r="186" spans="1:6" x14ac:dyDescent="0.2">
      <c r="A186" s="89"/>
      <c r="B186" s="35"/>
      <c r="C186" s="36"/>
      <c r="D186" s="37"/>
      <c r="E186" s="160"/>
      <c r="F186" s="39"/>
    </row>
    <row r="187" spans="1:6" x14ac:dyDescent="0.2">
      <c r="A187" s="40">
        <f>A185+0.01</f>
        <v>4.2399999999999949</v>
      </c>
      <c r="B187" s="35" t="s">
        <v>88</v>
      </c>
      <c r="C187" s="36" t="s">
        <v>8</v>
      </c>
      <c r="D187" s="37">
        <v>3</v>
      </c>
      <c r="E187" s="160"/>
      <c r="F187" s="39"/>
    </row>
    <row r="188" spans="1:6" x14ac:dyDescent="0.2">
      <c r="A188" s="89"/>
      <c r="B188" s="35"/>
      <c r="C188" s="36"/>
      <c r="D188" s="37"/>
      <c r="E188" s="160"/>
      <c r="F188" s="39"/>
    </row>
    <row r="189" spans="1:6" x14ac:dyDescent="0.2">
      <c r="A189" s="40">
        <f>A187+0.01</f>
        <v>4.2499999999999947</v>
      </c>
      <c r="B189" s="35" t="s">
        <v>89</v>
      </c>
      <c r="C189" s="36" t="s">
        <v>8</v>
      </c>
      <c r="D189" s="37">
        <v>5</v>
      </c>
      <c r="E189" s="160"/>
      <c r="F189" s="39"/>
    </row>
    <row r="190" spans="1:6" x14ac:dyDescent="0.2">
      <c r="A190" s="89"/>
      <c r="B190" s="35"/>
      <c r="C190" s="36"/>
      <c r="D190" s="37"/>
      <c r="E190" s="160"/>
      <c r="F190" s="39"/>
    </row>
    <row r="191" spans="1:6" x14ac:dyDescent="0.2">
      <c r="A191" s="40">
        <f>A189+0.01</f>
        <v>4.2599999999999945</v>
      </c>
      <c r="B191" s="35" t="s">
        <v>90</v>
      </c>
      <c r="C191" s="36" t="s">
        <v>8</v>
      </c>
      <c r="D191" s="37">
        <v>1</v>
      </c>
      <c r="E191" s="160"/>
      <c r="F191" s="39"/>
    </row>
    <row r="192" spans="1:6" x14ac:dyDescent="0.2">
      <c r="A192" s="89"/>
      <c r="B192" s="35"/>
      <c r="C192" s="36"/>
      <c r="D192" s="37"/>
      <c r="E192" s="160"/>
      <c r="F192" s="39"/>
    </row>
    <row r="193" spans="1:6" x14ac:dyDescent="0.2">
      <c r="A193" s="40">
        <f>A191+0.01</f>
        <v>4.2699999999999942</v>
      </c>
      <c r="B193" s="35" t="s">
        <v>91</v>
      </c>
      <c r="C193" s="36" t="s">
        <v>8</v>
      </c>
      <c r="D193" s="37">
        <v>2</v>
      </c>
      <c r="E193" s="160"/>
      <c r="F193" s="39"/>
    </row>
    <row r="194" spans="1:6" x14ac:dyDescent="0.2">
      <c r="A194" s="89"/>
      <c r="B194" s="35"/>
      <c r="C194" s="36"/>
      <c r="D194" s="37"/>
      <c r="E194" s="160"/>
      <c r="F194" s="39"/>
    </row>
    <row r="195" spans="1:6" x14ac:dyDescent="0.2">
      <c r="A195" s="40">
        <f>A193+0.01</f>
        <v>4.279999999999994</v>
      </c>
      <c r="B195" s="35" t="s">
        <v>92</v>
      </c>
      <c r="C195" s="36" t="s">
        <v>8</v>
      </c>
      <c r="D195" s="37">
        <v>4</v>
      </c>
      <c r="E195" s="160"/>
      <c r="F195" s="39"/>
    </row>
    <row r="196" spans="1:6" x14ac:dyDescent="0.2">
      <c r="A196" s="78"/>
      <c r="B196" s="35"/>
      <c r="C196" s="36"/>
      <c r="D196" s="37"/>
      <c r="E196" s="38"/>
      <c r="F196" s="39"/>
    </row>
    <row r="197" spans="1:6" x14ac:dyDescent="0.2">
      <c r="A197" s="23"/>
      <c r="B197" s="24" t="s">
        <v>48</v>
      </c>
      <c r="C197" s="25"/>
      <c r="D197" s="26"/>
      <c r="E197" s="27"/>
      <c r="F197" s="28"/>
    </row>
    <row r="198" spans="1:6" x14ac:dyDescent="0.2">
      <c r="A198" s="33"/>
      <c r="B198" s="41"/>
      <c r="C198" s="42"/>
      <c r="D198" s="43"/>
      <c r="E198" s="44"/>
      <c r="F198" s="45"/>
    </row>
    <row r="199" spans="1:6" x14ac:dyDescent="0.2">
      <c r="A199" s="161">
        <v>5</v>
      </c>
      <c r="B199" s="222" t="s">
        <v>93</v>
      </c>
      <c r="C199" s="223"/>
      <c r="D199" s="234"/>
      <c r="E199" s="44"/>
      <c r="F199" s="45"/>
    </row>
    <row r="200" spans="1:6" x14ac:dyDescent="0.2">
      <c r="A200" s="33"/>
      <c r="B200" s="41"/>
      <c r="C200" s="42"/>
      <c r="D200" s="43"/>
      <c r="E200" s="44"/>
      <c r="F200" s="45"/>
    </row>
    <row r="201" spans="1:6" ht="45" x14ac:dyDescent="0.2">
      <c r="A201" s="40">
        <f>A199+0.01</f>
        <v>5.01</v>
      </c>
      <c r="B201" s="35" t="s">
        <v>94</v>
      </c>
      <c r="C201" s="36" t="s">
        <v>19</v>
      </c>
      <c r="D201" s="37">
        <v>30</v>
      </c>
      <c r="E201" s="160"/>
      <c r="F201" s="39"/>
    </row>
    <row r="202" spans="1:6" x14ac:dyDescent="0.2">
      <c r="A202" s="90"/>
      <c r="B202" s="35"/>
      <c r="C202" s="36"/>
      <c r="D202" s="37"/>
      <c r="E202" s="160"/>
      <c r="F202" s="39"/>
    </row>
    <row r="203" spans="1:6" ht="30" x14ac:dyDescent="0.2">
      <c r="A203" s="40">
        <f>A201+0.01</f>
        <v>5.0199999999999996</v>
      </c>
      <c r="B203" s="35" t="s">
        <v>95</v>
      </c>
      <c r="C203" s="36" t="s">
        <v>96</v>
      </c>
      <c r="D203" s="162">
        <v>3.5</v>
      </c>
      <c r="E203" s="160"/>
      <c r="F203" s="39"/>
    </row>
    <row r="204" spans="1:6" ht="15.75" thickBot="1" x14ac:dyDescent="0.25">
      <c r="A204" s="191"/>
      <c r="B204" s="151"/>
      <c r="C204" s="152"/>
      <c r="D204" s="153"/>
      <c r="E204" s="192"/>
      <c r="F204" s="155"/>
    </row>
    <row r="205" spans="1:6" ht="45" x14ac:dyDescent="0.2">
      <c r="A205" s="52">
        <f>A203+0.01</f>
        <v>5.0299999999999994</v>
      </c>
      <c r="B205" s="53" t="s">
        <v>97</v>
      </c>
      <c r="C205" s="54" t="s">
        <v>9</v>
      </c>
      <c r="D205" s="157">
        <v>11</v>
      </c>
      <c r="E205" s="193"/>
      <c r="F205" s="159"/>
    </row>
    <row r="206" spans="1:6" x14ac:dyDescent="0.2">
      <c r="A206" s="90"/>
      <c r="B206" s="35"/>
      <c r="C206" s="36"/>
      <c r="D206" s="37"/>
      <c r="E206" s="160"/>
      <c r="F206" s="39"/>
    </row>
    <row r="207" spans="1:6" ht="30" x14ac:dyDescent="0.2">
      <c r="A207" s="40">
        <f>A205+0.01</f>
        <v>5.0399999999999991</v>
      </c>
      <c r="B207" s="35" t="s">
        <v>98</v>
      </c>
      <c r="C207" s="36" t="s">
        <v>9</v>
      </c>
      <c r="D207" s="37">
        <v>11</v>
      </c>
      <c r="E207" s="160"/>
      <c r="F207" s="39"/>
    </row>
    <row r="208" spans="1:6" ht="15.75" thickBot="1" x14ac:dyDescent="0.25">
      <c r="A208" s="191"/>
      <c r="B208" s="151"/>
      <c r="C208" s="152"/>
      <c r="D208" s="153"/>
      <c r="E208" s="192"/>
      <c r="F208" s="155"/>
    </row>
    <row r="209" spans="1:6" x14ac:dyDescent="0.2">
      <c r="A209" s="52">
        <f>A207+0.01</f>
        <v>5.0499999999999989</v>
      </c>
      <c r="B209" s="53" t="s">
        <v>99</v>
      </c>
      <c r="C209" s="54" t="s">
        <v>9</v>
      </c>
      <c r="D209" s="157">
        <v>3</v>
      </c>
      <c r="E209" s="193"/>
      <c r="F209" s="159"/>
    </row>
    <row r="210" spans="1:6" x14ac:dyDescent="0.2">
      <c r="A210" s="90"/>
      <c r="B210" s="35"/>
      <c r="C210" s="36"/>
      <c r="D210" s="37"/>
      <c r="E210" s="160"/>
      <c r="F210" s="39"/>
    </row>
    <row r="211" spans="1:6" ht="45" x14ac:dyDescent="0.2">
      <c r="A211" s="40">
        <f>A209+0.01</f>
        <v>5.0599999999999987</v>
      </c>
      <c r="B211" s="35" t="s">
        <v>100</v>
      </c>
      <c r="C211" s="36" t="s">
        <v>96</v>
      </c>
      <c r="D211" s="37">
        <v>1.2</v>
      </c>
      <c r="E211" s="160"/>
      <c r="F211" s="39"/>
    </row>
    <row r="212" spans="1:6" x14ac:dyDescent="0.2">
      <c r="A212" s="90"/>
      <c r="B212" s="35"/>
      <c r="C212" s="36"/>
      <c r="D212" s="37"/>
      <c r="E212" s="160"/>
      <c r="F212" s="39"/>
    </row>
    <row r="213" spans="1:6" ht="45" x14ac:dyDescent="0.2">
      <c r="A213" s="40">
        <f>A211+0.01</f>
        <v>5.0699999999999985</v>
      </c>
      <c r="B213" s="35" t="s">
        <v>101</v>
      </c>
      <c r="C213" s="36" t="s">
        <v>9</v>
      </c>
      <c r="D213" s="37">
        <v>8</v>
      </c>
      <c r="E213" s="160"/>
      <c r="F213" s="39"/>
    </row>
    <row r="214" spans="1:6" x14ac:dyDescent="0.2">
      <c r="A214" s="90"/>
      <c r="B214" s="35"/>
      <c r="C214" s="36"/>
      <c r="D214" s="37"/>
      <c r="E214" s="160"/>
      <c r="F214" s="39"/>
    </row>
    <row r="215" spans="1:6" x14ac:dyDescent="0.2">
      <c r="A215" s="40">
        <f>A213+0.01</f>
        <v>5.0799999999999983</v>
      </c>
      <c r="B215" s="35" t="s">
        <v>102</v>
      </c>
      <c r="C215" s="36" t="s">
        <v>9</v>
      </c>
      <c r="D215" s="37">
        <v>1.2</v>
      </c>
      <c r="E215" s="160"/>
      <c r="F215" s="39"/>
    </row>
    <row r="216" spans="1:6" x14ac:dyDescent="0.25">
      <c r="A216" s="194"/>
      <c r="B216" s="195"/>
      <c r="C216" s="196"/>
      <c r="D216" s="197"/>
      <c r="E216" s="198"/>
      <c r="F216" s="199"/>
    </row>
    <row r="217" spans="1:6" x14ac:dyDescent="0.2">
      <c r="A217" s="33"/>
      <c r="B217" s="41" t="s">
        <v>103</v>
      </c>
      <c r="C217" s="42"/>
      <c r="D217" s="43"/>
      <c r="E217" s="44"/>
      <c r="F217" s="45"/>
    </row>
    <row r="218" spans="1:6" x14ac:dyDescent="0.25">
      <c r="A218" s="194"/>
      <c r="B218" s="195"/>
      <c r="C218" s="196"/>
      <c r="D218" s="197"/>
      <c r="E218" s="198"/>
      <c r="F218" s="199"/>
    </row>
    <row r="219" spans="1:6" ht="45" x14ac:dyDescent="0.2">
      <c r="A219" s="90">
        <f>A215+0.01</f>
        <v>5.0899999999999981</v>
      </c>
      <c r="B219" s="35" t="s">
        <v>104</v>
      </c>
      <c r="C219" s="36" t="s">
        <v>9</v>
      </c>
      <c r="D219" s="37">
        <v>3</v>
      </c>
      <c r="E219" s="160"/>
      <c r="F219" s="39"/>
    </row>
    <row r="220" spans="1:6" x14ac:dyDescent="0.2">
      <c r="A220" s="90"/>
      <c r="B220" s="35"/>
      <c r="C220" s="36"/>
      <c r="D220" s="37"/>
      <c r="E220" s="160"/>
      <c r="F220" s="39"/>
    </row>
    <row r="221" spans="1:6" x14ac:dyDescent="0.2">
      <c r="A221" s="33"/>
      <c r="B221" s="41" t="s">
        <v>105</v>
      </c>
      <c r="C221" s="42"/>
      <c r="D221" s="43"/>
      <c r="E221" s="44"/>
      <c r="F221" s="45"/>
    </row>
    <row r="222" spans="1:6" x14ac:dyDescent="0.2">
      <c r="A222" s="89"/>
      <c r="B222" s="35"/>
      <c r="C222" s="36"/>
      <c r="D222" s="37"/>
      <c r="E222" s="38"/>
      <c r="F222" s="39"/>
    </row>
    <row r="223" spans="1:6" ht="30" x14ac:dyDescent="0.2">
      <c r="A223" s="40">
        <f>A219+0.01</f>
        <v>5.0999999999999979</v>
      </c>
      <c r="B223" s="35" t="s">
        <v>51</v>
      </c>
      <c r="C223" s="36" t="s">
        <v>19</v>
      </c>
      <c r="D223" s="37">
        <v>30</v>
      </c>
      <c r="E223" s="160"/>
      <c r="F223" s="39"/>
    </row>
    <row r="224" spans="1:6" x14ac:dyDescent="0.2">
      <c r="A224" s="90"/>
      <c r="B224" s="35"/>
      <c r="C224" s="36"/>
      <c r="D224" s="37"/>
      <c r="E224" s="160"/>
      <c r="F224" s="39"/>
    </row>
    <row r="225" spans="1:6" x14ac:dyDescent="0.2">
      <c r="A225" s="40">
        <f>A223+0.01</f>
        <v>5.1099999999999977</v>
      </c>
      <c r="B225" s="35" t="s">
        <v>106</v>
      </c>
      <c r="C225" s="36" t="s">
        <v>8</v>
      </c>
      <c r="D225" s="37">
        <v>3</v>
      </c>
      <c r="E225" s="160"/>
      <c r="F225" s="39"/>
    </row>
    <row r="226" spans="1:6" x14ac:dyDescent="0.2">
      <c r="A226" s="90"/>
      <c r="B226" s="35"/>
      <c r="C226" s="36"/>
      <c r="D226" s="37"/>
      <c r="E226" s="160"/>
      <c r="F226" s="39"/>
    </row>
    <row r="227" spans="1:6" x14ac:dyDescent="0.2">
      <c r="A227" s="40">
        <f>A225+0.01</f>
        <v>5.1199999999999974</v>
      </c>
      <c r="B227" s="35" t="s">
        <v>84</v>
      </c>
      <c r="C227" s="36" t="s">
        <v>8</v>
      </c>
      <c r="D227" s="37">
        <v>1</v>
      </c>
      <c r="E227" s="160"/>
      <c r="F227" s="39"/>
    </row>
    <row r="228" spans="1:6" x14ac:dyDescent="0.2">
      <c r="A228" s="90"/>
      <c r="B228" s="35"/>
      <c r="C228" s="36"/>
      <c r="D228" s="37"/>
      <c r="E228" s="160"/>
      <c r="F228" s="39"/>
    </row>
    <row r="229" spans="1:6" ht="30" x14ac:dyDescent="0.2">
      <c r="A229" s="40">
        <f>A227+0.01</f>
        <v>5.1299999999999972</v>
      </c>
      <c r="B229" s="35" t="s">
        <v>107</v>
      </c>
      <c r="C229" s="101" t="s">
        <v>8</v>
      </c>
      <c r="D229" s="37">
        <v>1</v>
      </c>
      <c r="E229" s="160"/>
      <c r="F229" s="39"/>
    </row>
    <row r="230" spans="1:6" x14ac:dyDescent="0.2">
      <c r="A230" s="89"/>
      <c r="B230" s="35"/>
      <c r="C230" s="36"/>
      <c r="D230" s="37"/>
      <c r="E230" s="160"/>
      <c r="F230" s="39"/>
    </row>
    <row r="231" spans="1:6" ht="30" x14ac:dyDescent="0.2">
      <c r="A231" s="40">
        <f t="shared" ref="A231" si="12">A229+0.01</f>
        <v>5.139999999999997</v>
      </c>
      <c r="B231" s="35" t="s">
        <v>108</v>
      </c>
      <c r="C231" s="101" t="s">
        <v>8</v>
      </c>
      <c r="D231" s="37">
        <v>1</v>
      </c>
      <c r="E231" s="160"/>
      <c r="F231" s="39"/>
    </row>
    <row r="232" spans="1:6" x14ac:dyDescent="0.2">
      <c r="A232" s="90"/>
      <c r="B232" s="35"/>
      <c r="C232" s="36"/>
      <c r="D232" s="37"/>
      <c r="E232" s="160"/>
      <c r="F232" s="39"/>
    </row>
    <row r="233" spans="1:6" ht="30" x14ac:dyDescent="0.2">
      <c r="A233" s="40">
        <f t="shared" ref="A233" si="13">A231+0.01</f>
        <v>5.1499999999999968</v>
      </c>
      <c r="B233" s="35" t="s">
        <v>109</v>
      </c>
      <c r="C233" s="101" t="s">
        <v>8</v>
      </c>
      <c r="D233" s="37">
        <v>2</v>
      </c>
      <c r="E233" s="160"/>
      <c r="F233" s="39"/>
    </row>
    <row r="234" spans="1:6" x14ac:dyDescent="0.2">
      <c r="A234" s="89"/>
      <c r="B234" s="35"/>
      <c r="C234" s="36"/>
      <c r="D234" s="37"/>
      <c r="E234" s="160"/>
      <c r="F234" s="39"/>
    </row>
    <row r="235" spans="1:6" x14ac:dyDescent="0.2">
      <c r="A235" s="40">
        <f t="shared" ref="A235" si="14">A233+0.01</f>
        <v>5.1599999999999966</v>
      </c>
      <c r="B235" s="35" t="s">
        <v>110</v>
      </c>
      <c r="C235" s="101" t="s">
        <v>8</v>
      </c>
      <c r="D235" s="37">
        <v>2</v>
      </c>
      <c r="E235" s="160"/>
      <c r="F235" s="39"/>
    </row>
    <row r="236" spans="1:6" x14ac:dyDescent="0.2">
      <c r="A236" s="90"/>
      <c r="B236" s="35"/>
      <c r="C236" s="36"/>
      <c r="D236" s="37"/>
      <c r="E236" s="160"/>
      <c r="F236" s="39"/>
    </row>
    <row r="237" spans="1:6" x14ac:dyDescent="0.2">
      <c r="A237" s="40">
        <f t="shared" ref="A237" si="15">A235+0.01</f>
        <v>5.1699999999999964</v>
      </c>
      <c r="B237" s="35" t="s">
        <v>111</v>
      </c>
      <c r="C237" s="101" t="s">
        <v>8</v>
      </c>
      <c r="D237" s="37">
        <v>2</v>
      </c>
      <c r="E237" s="160"/>
      <c r="F237" s="39"/>
    </row>
    <row r="238" spans="1:6" x14ac:dyDescent="0.2">
      <c r="A238" s="89"/>
      <c r="B238" s="35"/>
      <c r="C238" s="36"/>
      <c r="D238" s="37"/>
      <c r="E238" s="160"/>
      <c r="F238" s="39"/>
    </row>
    <row r="239" spans="1:6" x14ac:dyDescent="0.2">
      <c r="A239" s="40">
        <f t="shared" ref="A239" si="16">A237+0.01</f>
        <v>5.1799999999999962</v>
      </c>
      <c r="B239" s="35" t="s">
        <v>112</v>
      </c>
      <c r="C239" s="101" t="s">
        <v>8</v>
      </c>
      <c r="D239" s="37">
        <v>1</v>
      </c>
      <c r="E239" s="160"/>
      <c r="F239" s="39"/>
    </row>
    <row r="240" spans="1:6" x14ac:dyDescent="0.2">
      <c r="A240" s="90"/>
      <c r="B240" s="35"/>
      <c r="C240" s="36"/>
      <c r="D240" s="37"/>
      <c r="E240" s="160"/>
      <c r="F240" s="39"/>
    </row>
    <row r="241" spans="1:6" x14ac:dyDescent="0.2">
      <c r="A241" s="40">
        <f t="shared" ref="A241" si="17">A239+0.01</f>
        <v>5.1899999999999959</v>
      </c>
      <c r="B241" s="35" t="s">
        <v>113</v>
      </c>
      <c r="C241" s="101" t="s">
        <v>8</v>
      </c>
      <c r="D241" s="37">
        <v>7</v>
      </c>
      <c r="E241" s="160"/>
      <c r="F241" s="39"/>
    </row>
    <row r="242" spans="1:6" x14ac:dyDescent="0.2">
      <c r="A242" s="89"/>
      <c r="B242" s="35"/>
      <c r="C242" s="36"/>
      <c r="D242" s="37"/>
      <c r="E242" s="160"/>
      <c r="F242" s="39"/>
    </row>
    <row r="243" spans="1:6" x14ac:dyDescent="0.2">
      <c r="A243" s="40">
        <f t="shared" ref="A243:A245" si="18">A241+0.01</f>
        <v>5.1999999999999957</v>
      </c>
      <c r="B243" s="35" t="s">
        <v>114</v>
      </c>
      <c r="C243" s="101" t="s">
        <v>8</v>
      </c>
      <c r="D243" s="37">
        <v>2</v>
      </c>
      <c r="E243" s="160"/>
      <c r="F243" s="39"/>
    </row>
    <row r="244" spans="1:6" ht="15.75" thickBot="1" x14ac:dyDescent="0.25">
      <c r="A244" s="200"/>
      <c r="B244" s="151"/>
      <c r="C244" s="152"/>
      <c r="D244" s="153"/>
      <c r="E244" s="192"/>
      <c r="F244" s="155"/>
    </row>
    <row r="245" spans="1:6" x14ac:dyDescent="0.2">
      <c r="A245" s="52">
        <f t="shared" si="18"/>
        <v>5.2099999999999955</v>
      </c>
      <c r="B245" s="53" t="s">
        <v>115</v>
      </c>
      <c r="C245" s="97" t="s">
        <v>8</v>
      </c>
      <c r="D245" s="157">
        <v>14</v>
      </c>
      <c r="E245" s="193"/>
      <c r="F245" s="159"/>
    </row>
    <row r="246" spans="1:6" x14ac:dyDescent="0.2">
      <c r="A246" s="90"/>
      <c r="B246" s="35"/>
      <c r="C246" s="36"/>
      <c r="D246" s="37"/>
      <c r="E246" s="160"/>
      <c r="F246" s="39"/>
    </row>
    <row r="247" spans="1:6" x14ac:dyDescent="0.2">
      <c r="A247" s="40">
        <f t="shared" ref="A247" si="19">A243+0.01</f>
        <v>5.2099999999999955</v>
      </c>
      <c r="B247" s="35" t="s">
        <v>116</v>
      </c>
      <c r="C247" s="101" t="s">
        <v>8</v>
      </c>
      <c r="D247" s="37">
        <v>2</v>
      </c>
      <c r="E247" s="160"/>
      <c r="F247" s="39"/>
    </row>
    <row r="248" spans="1:6" x14ac:dyDescent="0.2">
      <c r="A248" s="89"/>
      <c r="B248" s="35"/>
      <c r="C248" s="36"/>
      <c r="D248" s="37"/>
      <c r="E248" s="160"/>
      <c r="F248" s="39"/>
    </row>
    <row r="249" spans="1:6" x14ac:dyDescent="0.2">
      <c r="A249" s="40">
        <f t="shared" ref="A249" si="20">A247+0.01</f>
        <v>5.2199999999999953</v>
      </c>
      <c r="B249" s="35" t="s">
        <v>117</v>
      </c>
      <c r="C249" s="101" t="s">
        <v>8</v>
      </c>
      <c r="D249" s="37">
        <v>1</v>
      </c>
      <c r="E249" s="160"/>
      <c r="F249" s="39"/>
    </row>
    <row r="250" spans="1:6" ht="15.75" thickBot="1" x14ac:dyDescent="0.25">
      <c r="A250" s="191"/>
      <c r="B250" s="151"/>
      <c r="C250" s="152"/>
      <c r="D250" s="153"/>
      <c r="E250" s="192"/>
      <c r="F250" s="155"/>
    </row>
    <row r="251" spans="1:6" x14ac:dyDescent="0.2">
      <c r="A251" s="52">
        <f t="shared" ref="A251:A253" si="21">A249+0.01</f>
        <v>5.2299999999999951</v>
      </c>
      <c r="B251" s="53" t="s">
        <v>118</v>
      </c>
      <c r="C251" s="97" t="s">
        <v>8</v>
      </c>
      <c r="D251" s="157">
        <v>6</v>
      </c>
      <c r="E251" s="193"/>
      <c r="F251" s="159"/>
    </row>
    <row r="252" spans="1:6" x14ac:dyDescent="0.2">
      <c r="A252" s="69"/>
      <c r="B252" s="201"/>
      <c r="C252" s="71"/>
      <c r="D252" s="72"/>
      <c r="E252" s="72"/>
      <c r="F252" s="74"/>
    </row>
    <row r="253" spans="1:6" x14ac:dyDescent="0.2">
      <c r="A253" s="40">
        <f t="shared" si="21"/>
        <v>5.2399999999999949</v>
      </c>
      <c r="B253" s="35" t="s">
        <v>119</v>
      </c>
      <c r="C253" s="101" t="s">
        <v>8</v>
      </c>
      <c r="D253" s="37">
        <v>14</v>
      </c>
      <c r="E253" s="160"/>
      <c r="F253" s="39"/>
    </row>
    <row r="254" spans="1:6" x14ac:dyDescent="0.2">
      <c r="A254" s="69"/>
      <c r="B254" s="201"/>
      <c r="C254" s="71"/>
      <c r="D254" s="72"/>
      <c r="E254" s="72"/>
      <c r="F254" s="74"/>
    </row>
    <row r="255" spans="1:6" ht="14.25" x14ac:dyDescent="0.2">
      <c r="A255" s="69"/>
      <c r="B255" s="79" t="s">
        <v>11</v>
      </c>
      <c r="C255" s="80"/>
      <c r="D255" s="81"/>
      <c r="E255" s="81"/>
      <c r="F255" s="83"/>
    </row>
    <row r="256" spans="1:6" x14ac:dyDescent="0.2">
      <c r="A256" s="69"/>
      <c r="B256" s="79"/>
      <c r="C256" s="80"/>
      <c r="D256" s="37"/>
      <c r="E256" s="81"/>
      <c r="F256" s="84"/>
    </row>
    <row r="257" spans="1:6" ht="30" x14ac:dyDescent="0.2">
      <c r="A257" s="40">
        <f>A251+0.01</f>
        <v>5.2399999999999949</v>
      </c>
      <c r="B257" s="85" t="s">
        <v>12</v>
      </c>
      <c r="C257" s="86" t="s">
        <v>10</v>
      </c>
      <c r="D257" s="37">
        <v>10</v>
      </c>
      <c r="E257" s="87"/>
      <c r="F257" s="84"/>
    </row>
    <row r="258" spans="1:6" x14ac:dyDescent="0.2">
      <c r="A258" s="69"/>
      <c r="B258" s="76"/>
      <c r="C258" s="71"/>
      <c r="D258" s="37"/>
      <c r="E258" s="72"/>
      <c r="F258" s="84"/>
    </row>
    <row r="259" spans="1:6" x14ac:dyDescent="0.2">
      <c r="A259" s="40">
        <f t="shared" ref="A259:A271" si="22">A257+0.01</f>
        <v>5.2499999999999947</v>
      </c>
      <c r="B259" s="88" t="s">
        <v>13</v>
      </c>
      <c r="C259" s="86" t="s">
        <v>10</v>
      </c>
      <c r="D259" s="37">
        <v>8</v>
      </c>
      <c r="E259" s="87"/>
      <c r="F259" s="84"/>
    </row>
    <row r="260" spans="1:6" x14ac:dyDescent="0.2">
      <c r="A260" s="69"/>
      <c r="B260" s="76"/>
      <c r="C260" s="71"/>
      <c r="D260" s="37"/>
      <c r="E260" s="72"/>
      <c r="F260" s="84"/>
    </row>
    <row r="261" spans="1:6" ht="45" x14ac:dyDescent="0.2">
      <c r="A261" s="40">
        <f t="shared" si="22"/>
        <v>5.2599999999999945</v>
      </c>
      <c r="B261" s="88" t="s">
        <v>14</v>
      </c>
      <c r="C261" s="86" t="s">
        <v>9</v>
      </c>
      <c r="D261" s="37">
        <v>4</v>
      </c>
      <c r="E261" s="87"/>
      <c r="F261" s="84"/>
    </row>
    <row r="262" spans="1:6" x14ac:dyDescent="0.2">
      <c r="A262" s="69"/>
      <c r="B262" s="76"/>
      <c r="C262" s="71"/>
      <c r="D262" s="37"/>
      <c r="E262" s="72"/>
      <c r="F262" s="84"/>
    </row>
    <row r="263" spans="1:6" ht="45" x14ac:dyDescent="0.2">
      <c r="A263" s="40">
        <f t="shared" si="22"/>
        <v>5.2699999999999942</v>
      </c>
      <c r="B263" s="88" t="s">
        <v>15</v>
      </c>
      <c r="C263" s="86" t="s">
        <v>9</v>
      </c>
      <c r="D263" s="37">
        <v>4</v>
      </c>
      <c r="E263" s="87"/>
      <c r="F263" s="84"/>
    </row>
    <row r="264" spans="1:6" x14ac:dyDescent="0.2">
      <c r="A264" s="89"/>
      <c r="B264" s="35"/>
      <c r="C264" s="36"/>
      <c r="D264" s="37"/>
      <c r="E264" s="38"/>
      <c r="F264" s="39"/>
    </row>
    <row r="265" spans="1:6" ht="45" x14ac:dyDescent="0.2">
      <c r="A265" s="90">
        <f>A263+0.01</f>
        <v>5.279999999999994</v>
      </c>
      <c r="B265" s="35" t="s">
        <v>25</v>
      </c>
      <c r="C265" s="36" t="s">
        <v>26</v>
      </c>
      <c r="D265" s="37">
        <v>1</v>
      </c>
      <c r="E265" s="38"/>
      <c r="F265" s="39"/>
    </row>
    <row r="266" spans="1:6" x14ac:dyDescent="0.2">
      <c r="A266" s="69"/>
      <c r="B266" s="88"/>
      <c r="C266" s="86"/>
      <c r="D266" s="37"/>
      <c r="E266" s="87"/>
      <c r="F266" s="84"/>
    </row>
    <row r="267" spans="1:6" x14ac:dyDescent="0.2">
      <c r="A267" s="40">
        <f>A265+0.01</f>
        <v>5.2899999999999938</v>
      </c>
      <c r="B267" s="88" t="s">
        <v>17</v>
      </c>
      <c r="C267" s="101" t="s">
        <v>8</v>
      </c>
      <c r="D267" s="37">
        <v>1</v>
      </c>
      <c r="E267" s="87"/>
      <c r="F267" s="84"/>
    </row>
    <row r="268" spans="1:6" x14ac:dyDescent="0.2">
      <c r="A268" s="69"/>
      <c r="B268" s="88"/>
      <c r="C268" s="86"/>
      <c r="D268" s="37"/>
      <c r="E268" s="87"/>
      <c r="F268" s="84"/>
    </row>
    <row r="269" spans="1:6" x14ac:dyDescent="0.2">
      <c r="A269" s="40">
        <f t="shared" si="22"/>
        <v>5.2999999999999936</v>
      </c>
      <c r="B269" s="88" t="s">
        <v>18</v>
      </c>
      <c r="C269" s="86" t="s">
        <v>19</v>
      </c>
      <c r="D269" s="37">
        <v>3</v>
      </c>
      <c r="E269" s="87"/>
      <c r="F269" s="84"/>
    </row>
    <row r="270" spans="1:6" x14ac:dyDescent="0.2">
      <c r="A270" s="69"/>
      <c r="B270" s="88"/>
      <c r="C270" s="86"/>
      <c r="D270" s="37"/>
      <c r="E270" s="87"/>
      <c r="F270" s="84"/>
    </row>
    <row r="271" spans="1:6" ht="30" x14ac:dyDescent="0.2">
      <c r="A271" s="40">
        <f t="shared" si="22"/>
        <v>5.3099999999999934</v>
      </c>
      <c r="B271" s="88" t="s">
        <v>20</v>
      </c>
      <c r="C271" s="101" t="s">
        <v>8</v>
      </c>
      <c r="D271" s="37">
        <v>2</v>
      </c>
      <c r="E271" s="87"/>
      <c r="F271" s="84"/>
    </row>
    <row r="272" spans="1:6" x14ac:dyDescent="0.2">
      <c r="A272" s="69"/>
      <c r="B272" s="76"/>
      <c r="C272" s="71"/>
      <c r="D272" s="72"/>
      <c r="E272" s="72"/>
      <c r="F272" s="74"/>
    </row>
    <row r="273" spans="1:6" x14ac:dyDescent="0.2">
      <c r="A273" s="78"/>
      <c r="B273" s="35"/>
      <c r="C273" s="36"/>
      <c r="D273" s="37"/>
      <c r="E273" s="38"/>
      <c r="F273" s="39"/>
    </row>
    <row r="274" spans="1:6" x14ac:dyDescent="0.2">
      <c r="A274" s="23"/>
      <c r="B274" s="24" t="s">
        <v>48</v>
      </c>
      <c r="C274" s="25"/>
      <c r="D274" s="26"/>
      <c r="E274" s="27"/>
      <c r="F274" s="28"/>
    </row>
    <row r="275" spans="1:6" x14ac:dyDescent="0.2">
      <c r="A275" s="89"/>
      <c r="B275" s="202"/>
      <c r="C275" s="42"/>
      <c r="D275" s="43"/>
      <c r="E275" s="44"/>
      <c r="F275" s="107"/>
    </row>
    <row r="276" spans="1:6" x14ac:dyDescent="0.2">
      <c r="A276" s="29">
        <v>6</v>
      </c>
      <c r="B276" s="41" t="s">
        <v>120</v>
      </c>
      <c r="C276" s="42"/>
      <c r="D276" s="43"/>
      <c r="E276" s="44"/>
      <c r="F276" s="45"/>
    </row>
    <row r="277" spans="1:6" x14ac:dyDescent="0.2">
      <c r="A277" s="77"/>
      <c r="B277" s="41"/>
      <c r="C277" s="42"/>
      <c r="D277" s="43"/>
      <c r="E277" s="44"/>
      <c r="F277" s="45"/>
    </row>
    <row r="278" spans="1:6" ht="45" x14ac:dyDescent="0.2">
      <c r="A278" s="40">
        <f t="shared" ref="A278" si="23">A276+0.01</f>
        <v>6.01</v>
      </c>
      <c r="B278" s="35" t="s">
        <v>121</v>
      </c>
      <c r="C278" s="36" t="s">
        <v>3</v>
      </c>
      <c r="D278" s="37">
        <v>1</v>
      </c>
      <c r="E278" s="165"/>
      <c r="F278" s="39"/>
    </row>
    <row r="279" spans="1:6" x14ac:dyDescent="0.2">
      <c r="A279" s="77"/>
      <c r="B279" s="35"/>
      <c r="C279" s="36"/>
      <c r="D279" s="37"/>
      <c r="E279" s="165"/>
      <c r="F279" s="39"/>
    </row>
    <row r="280" spans="1:6" ht="15.75" thickBot="1" x14ac:dyDescent="0.25">
      <c r="A280" s="57"/>
      <c r="B280" s="58" t="s">
        <v>48</v>
      </c>
      <c r="C280" s="59"/>
      <c r="D280" s="60"/>
      <c r="E280" s="61"/>
      <c r="F280" s="62"/>
    </row>
    <row r="281" spans="1:6" x14ac:dyDescent="0.2">
      <c r="A281" s="156"/>
      <c r="B281" s="53"/>
      <c r="C281" s="54"/>
      <c r="D281" s="157"/>
      <c r="E281" s="203"/>
      <c r="F281" s="159"/>
    </row>
    <row r="282" spans="1:6" x14ac:dyDescent="0.2">
      <c r="A282" s="204"/>
      <c r="B282" s="205" t="s">
        <v>122</v>
      </c>
      <c r="C282" s="206"/>
      <c r="D282" s="207"/>
      <c r="E282" s="208"/>
      <c r="F282" s="209"/>
    </row>
    <row r="283" spans="1:6" ht="14.25" x14ac:dyDescent="0.2">
      <c r="A283" s="108"/>
      <c r="B283" s="104"/>
      <c r="C283" s="104"/>
      <c r="D283" s="105"/>
      <c r="E283" s="106"/>
      <c r="F283" s="109"/>
    </row>
    <row r="284" spans="1:6" ht="14.25" x14ac:dyDescent="0.2">
      <c r="A284" s="29">
        <f>1</f>
        <v>1</v>
      </c>
      <c r="B284" s="104" t="str">
        <f>B68</f>
        <v>Preliminary and general items</v>
      </c>
      <c r="C284" s="104"/>
      <c r="D284" s="105"/>
      <c r="E284" s="106"/>
      <c r="F284" s="107"/>
    </row>
    <row r="285" spans="1:6" ht="14.25" x14ac:dyDescent="0.2">
      <c r="A285" s="108"/>
      <c r="B285" s="104"/>
      <c r="C285" s="104"/>
      <c r="D285" s="105"/>
      <c r="E285" s="106"/>
      <c r="F285" s="109"/>
    </row>
    <row r="286" spans="1:6" ht="28.5" x14ac:dyDescent="0.2">
      <c r="A286" s="29">
        <f>A284+1</f>
        <v>2</v>
      </c>
      <c r="B286" s="104" t="str">
        <f>B75</f>
        <v>Rehabilitation of 50CM Masonry Tank</v>
      </c>
      <c r="C286" s="104"/>
      <c r="D286" s="105"/>
      <c r="E286" s="106"/>
      <c r="F286" s="107"/>
    </row>
    <row r="287" spans="1:6" ht="14.25" x14ac:dyDescent="0.2">
      <c r="A287" s="108"/>
      <c r="B287" s="104"/>
      <c r="C287" s="104"/>
      <c r="D287" s="105"/>
      <c r="E287" s="106"/>
      <c r="F287" s="109"/>
    </row>
    <row r="288" spans="1:6" ht="14.25" x14ac:dyDescent="0.2">
      <c r="A288" s="29">
        <f>A286+1</f>
        <v>3</v>
      </c>
      <c r="B288" s="41" t="str">
        <f>B95</f>
        <v xml:space="preserve">Construction of Pumping Pipeline </v>
      </c>
      <c r="C288" s="104"/>
      <c r="D288" s="105"/>
      <c r="E288" s="106"/>
      <c r="F288" s="107"/>
    </row>
    <row r="289" spans="1:6" ht="14.25" x14ac:dyDescent="0.2">
      <c r="A289" s="108"/>
      <c r="B289" s="104"/>
      <c r="C289" s="104"/>
      <c r="D289" s="105"/>
      <c r="E289" s="106"/>
      <c r="F289" s="109"/>
    </row>
    <row r="290" spans="1:6" ht="28.5" x14ac:dyDescent="0.2">
      <c r="A290" s="29">
        <f>A288+1</f>
        <v>4</v>
      </c>
      <c r="B290" s="104" t="str">
        <f>B109</f>
        <v>Elevated Tank Tower (5m High) and   connection to 10CM Tank</v>
      </c>
      <c r="C290" s="104"/>
      <c r="D290" s="105"/>
      <c r="E290" s="106"/>
      <c r="F290" s="107"/>
    </row>
    <row r="291" spans="1:6" ht="14.25" x14ac:dyDescent="0.2">
      <c r="A291" s="108"/>
      <c r="B291" s="104"/>
      <c r="C291" s="104"/>
      <c r="D291" s="105"/>
      <c r="E291" s="106"/>
      <c r="F291" s="109"/>
    </row>
    <row r="292" spans="1:6" ht="42.75" x14ac:dyDescent="0.2">
      <c r="A292" s="29">
        <f>A290+1</f>
        <v>5</v>
      </c>
      <c r="B292" s="41" t="str">
        <f>B199</f>
        <v>Handwashing Point at the Kitchen and replacement of damaged taps at Boys &amp; Girls latrines</v>
      </c>
      <c r="C292" s="104"/>
      <c r="D292" s="105"/>
      <c r="E292" s="106"/>
      <c r="F292" s="107"/>
    </row>
    <row r="293" spans="1:6" ht="14.25" x14ac:dyDescent="0.2">
      <c r="A293" s="108"/>
      <c r="B293" s="104"/>
      <c r="C293" s="104"/>
      <c r="D293" s="105"/>
      <c r="E293" s="106"/>
      <c r="F293" s="109"/>
    </row>
    <row r="294" spans="1:6" ht="14.25" x14ac:dyDescent="0.2">
      <c r="A294" s="29">
        <f>A292+1</f>
        <v>6</v>
      </c>
      <c r="B294" s="41" t="str">
        <f>B276</f>
        <v>Chlorine Dosing Unit</v>
      </c>
      <c r="C294" s="104"/>
      <c r="D294" s="105"/>
      <c r="E294" s="106"/>
      <c r="F294" s="107"/>
    </row>
    <row r="295" spans="1:6" ht="14.25" x14ac:dyDescent="0.2">
      <c r="A295" s="108"/>
      <c r="B295" s="41"/>
      <c r="C295" s="104"/>
      <c r="D295" s="105"/>
      <c r="E295" s="106"/>
      <c r="F295" s="107"/>
    </row>
    <row r="296" spans="1:6" ht="14.25" x14ac:dyDescent="0.2">
      <c r="A296" s="108"/>
      <c r="B296" s="41" t="s">
        <v>4</v>
      </c>
      <c r="C296" s="104"/>
      <c r="D296" s="105"/>
      <c r="E296" s="106"/>
      <c r="F296" s="107"/>
    </row>
    <row r="297" spans="1:6" ht="14.25" x14ac:dyDescent="0.2">
      <c r="A297" s="108"/>
      <c r="B297" s="104"/>
      <c r="C297" s="104"/>
      <c r="D297" s="105"/>
      <c r="E297" s="106"/>
      <c r="F297" s="109"/>
    </row>
    <row r="298" spans="1:6" ht="14.25" x14ac:dyDescent="0.2">
      <c r="A298" s="108"/>
      <c r="B298" s="41" t="s">
        <v>22</v>
      </c>
      <c r="C298" s="104"/>
      <c r="D298" s="105"/>
      <c r="E298" s="106"/>
      <c r="F298" s="107"/>
    </row>
    <row r="299" spans="1:6" x14ac:dyDescent="0.2">
      <c r="A299" s="89"/>
      <c r="B299" s="42"/>
      <c r="C299" s="42"/>
      <c r="D299" s="43"/>
      <c r="E299" s="44"/>
      <c r="F299" s="45"/>
    </row>
    <row r="300" spans="1:6" ht="29.25" thickBot="1" x14ac:dyDescent="0.25">
      <c r="A300" s="110"/>
      <c r="B300" s="111" t="s">
        <v>137</v>
      </c>
      <c r="C300" s="112"/>
      <c r="D300" s="113"/>
      <c r="E300" s="114"/>
      <c r="F300" s="115"/>
    </row>
    <row r="302" spans="1:6" ht="14.25" x14ac:dyDescent="0.2">
      <c r="A302" s="214"/>
      <c r="B302" s="215" t="s">
        <v>133</v>
      </c>
      <c r="C302" s="215"/>
      <c r="D302" s="216"/>
      <c r="E302" s="217"/>
      <c r="F302" s="215"/>
    </row>
    <row r="303" spans="1:6" ht="28.5" x14ac:dyDescent="0.2">
      <c r="A303" s="214">
        <v>1</v>
      </c>
      <c r="B303" s="218" t="s">
        <v>134</v>
      </c>
      <c r="C303" s="215"/>
      <c r="D303" s="216"/>
      <c r="E303" s="217"/>
      <c r="F303" s="215"/>
    </row>
    <row r="304" spans="1:6" ht="28.5" x14ac:dyDescent="0.2">
      <c r="A304" s="214">
        <v>2</v>
      </c>
      <c r="B304" s="218" t="s">
        <v>135</v>
      </c>
      <c r="C304" s="215"/>
      <c r="D304" s="216"/>
      <c r="E304" s="217"/>
      <c r="F304" s="215"/>
    </row>
    <row r="305" spans="1:6" ht="28.5" x14ac:dyDescent="0.2">
      <c r="A305" s="214"/>
      <c r="B305" s="218" t="s">
        <v>138</v>
      </c>
      <c r="C305" s="215"/>
      <c r="D305" s="216"/>
      <c r="E305" s="217"/>
      <c r="F305" s="215"/>
    </row>
  </sheetData>
  <mergeCells count="10">
    <mergeCell ref="B109:F109"/>
    <mergeCell ref="B199:D199"/>
    <mergeCell ref="B20:F20"/>
    <mergeCell ref="B26:F26"/>
    <mergeCell ref="B1:F1"/>
    <mergeCell ref="A2:F2"/>
    <mergeCell ref="B13:F13"/>
    <mergeCell ref="A65:F65"/>
    <mergeCell ref="B75:F75"/>
    <mergeCell ref="B95:D95"/>
  </mergeCells>
  <pageMargins left="0.7" right="0.7" top="0.75" bottom="0.75" header="0.3" footer="0.3"/>
  <pageSetup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BOQ-WATER SUPPLY-LOSAJAIT</vt:lpstr>
      <vt:lpstr>'BOQ-WATER SUPPLY-LOSAJAIT'!Print_Area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creator>CIVIL</dc:creator>
  <cp:lastModifiedBy>Rachael Muthoni</cp:lastModifiedBy>
  <cp:lastPrinted>2021-08-10T06:46:45Z</cp:lastPrinted>
  <dcterms:created xsi:type="dcterms:W3CDTF">2021-07-02T09:18:36Z</dcterms:created>
  <dcterms:modified xsi:type="dcterms:W3CDTF">2024-10-15T08:59:13Z</dcterms:modified>
</cp:coreProperties>
</file>